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e6e33aefc248e8/Рабочий стол/Сайт Distel/Прайсы/"/>
    </mc:Choice>
  </mc:AlternateContent>
  <xr:revisionPtr revIDLastSave="0" documentId="8_{DDF68320-5829-4EB3-916E-CF0B24DD112B}" xr6:coauthVersionLast="47" xr6:coauthVersionMax="47" xr10:uidLastSave="{00000000-0000-0000-0000-000000000000}"/>
  <bookViews>
    <workbookView xWindow="-108" yWindow="-108" windowWidth="23256" windowHeight="12576" tabRatio="851" xr2:uid="{00000000-000D-0000-FFFF-FFFF00000000}"/>
  </bookViews>
  <sheets>
    <sheet name="Schneider Electric" sheetId="34" r:id="rId1"/>
  </sheets>
  <externalReferences>
    <externalReference r:id="rId2"/>
    <externalReference r:id="rId3"/>
  </externalReferences>
  <calcPr calcId="191029" refMode="R1C1"/>
  <customWorkbookViews>
    <customWorkbookView name="Djon - Личное представление" guid="{085B993F-8097-43DD-8A19-22813E250C74}" mergeInterval="0" personalView="1" maximized="1" windowWidth="1276" windowHeight="801" activeSheetId="4"/>
    <customWorkbookView name="Хозяин - Личное представление" guid="{A40B8C1F-428E-4EA3-BC1A-8EEAE92CA506}" mergeInterval="0" personalView="1" maximized="1" windowWidth="1276" windowHeight="581" activeSheetId="5"/>
    <customWorkbookView name="Ашимов Абзал Жазылбекович - Личное представление" guid="{E3818C32-B4A1-4AA7-91AE-FBC070348FAB}" autoUpdate="1" mergeInterval="15" personalView="1" maximized="1" windowWidth="1276" windowHeight="775" activeSheetId="2"/>
    <customWorkbookView name="User - Личное представление" guid="{108F22A7-9258-4140-8697-5C2D24639D4B}" mergeInterval="0" personalView="1" maximized="1" windowWidth="1276" windowHeight="610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34" l="1"/>
  <c r="B39" i="34"/>
  <c r="B41" i="34"/>
  <c r="B43" i="34"/>
  <c r="B30" i="34"/>
  <c r="B54" i="34"/>
  <c r="C54" i="34"/>
  <c r="B61" i="34"/>
  <c r="B35" i="34"/>
  <c r="B28" i="34"/>
  <c r="B62" i="34"/>
  <c r="B65" i="34"/>
  <c r="B63" i="34"/>
  <c r="B53" i="34"/>
  <c r="C53" i="34"/>
  <c r="B58" i="34"/>
  <c r="B34" i="34"/>
  <c r="C55" i="34"/>
  <c r="B55" i="34"/>
  <c r="B38" i="34"/>
  <c r="B45" i="34"/>
  <c r="B59" i="34"/>
  <c r="B31" i="34"/>
  <c r="B42" i="34"/>
  <c r="B60" i="34"/>
  <c r="B44" i="34"/>
  <c r="B33" i="34"/>
  <c r="B29" i="34"/>
  <c r="B49" i="34"/>
  <c r="C49" i="34"/>
  <c r="B64" i="34"/>
  <c r="B32" i="34"/>
  <c r="C47" i="34"/>
  <c r="B47" i="34"/>
  <c r="C52" i="34"/>
  <c r="B52" i="34"/>
  <c r="B51" i="34"/>
  <c r="C51" i="34"/>
  <c r="B40" i="34"/>
  <c r="C50" i="34"/>
  <c r="B50" i="34"/>
  <c r="C48" i="34"/>
  <c r="B48" i="34"/>
  <c r="B57" i="34"/>
</calcChain>
</file>

<file path=xl/sharedStrings.xml><?xml version="1.0" encoding="utf-8"?>
<sst xmlns="http://schemas.openxmlformats.org/spreadsheetml/2006/main" count="363" uniqueCount="136">
  <si>
    <t>End user</t>
  </si>
  <si>
    <t>Партнер</t>
  </si>
  <si>
    <t>Артикул</t>
  </si>
  <si>
    <t>Наименование товаров</t>
  </si>
  <si>
    <t>(включая НДС)</t>
  </si>
  <si>
    <t>шт</t>
  </si>
  <si>
    <t>Дилер</t>
  </si>
  <si>
    <t>Прайс-лист ТОО "DisTEL"</t>
  </si>
  <si>
    <t>Schneider Electric</t>
  </si>
  <si>
    <t>EZ9E112S2SRU</t>
  </si>
  <si>
    <t>Щит 1 ряд на 12 мод., наружный, прозрачная дверь, EASY9</t>
  </si>
  <si>
    <t>EZ9E112P2FRU</t>
  </si>
  <si>
    <t>EZ9E112S2FRU</t>
  </si>
  <si>
    <t>EZ9E118P2FRU</t>
  </si>
  <si>
    <t>EZ9E118S2FRU</t>
  </si>
  <si>
    <t>EZ9E212P2SRU</t>
  </si>
  <si>
    <t>Щит 2 ряд на 12 мод., навесной, белая дверь, EASY9</t>
  </si>
  <si>
    <t>EZ9E212S2SRU</t>
  </si>
  <si>
    <t>Щит 2 ряд на 12 мод., навесной, прозрачная дверь, EASY9</t>
  </si>
  <si>
    <t>EZ9E212P2FRU</t>
  </si>
  <si>
    <t>EZ9E212S2FRU</t>
  </si>
  <si>
    <t>EZ9E312S2SRU</t>
  </si>
  <si>
    <t>Щит 3 ряда на 12 мод., навесной, прозрачная дверь, EASY9</t>
  </si>
  <si>
    <t>EZ9E312S2FRU</t>
  </si>
  <si>
    <t>EZ9E312P2FRU</t>
  </si>
  <si>
    <t>IMT35100</t>
  </si>
  <si>
    <t>SE подроз. п/замур.на болтах 68(65)х45)</t>
  </si>
  <si>
    <t>IMT35150</t>
  </si>
  <si>
    <t>SE коробка для г/к с метал. лапками d65х45)*</t>
  </si>
  <si>
    <t xml:space="preserve">                     Подрозетники</t>
  </si>
  <si>
    <t xml:space="preserve">Щитки серии Easy9 </t>
  </si>
  <si>
    <t>Щит 3 ряда на 12 мод., встраеваемый, белая дверь, EASY9</t>
  </si>
  <si>
    <t>Щит 3 ряда на 12 мод., встраеваемый, прозрачная дверь, EASY9</t>
  </si>
  <si>
    <t>Щит 2 ряд на 12 мод., встраеваемый, прозрачная дверь, EASY9</t>
  </si>
  <si>
    <t>Щит 2 ряд на 12 мод., встраеваемый, белая дверь, EASY9</t>
  </si>
  <si>
    <t>Щит 1 ряд на 18 мод., встраеваемый,прозрачная дверь, EASY9</t>
  </si>
  <si>
    <t>Щит 1 ряд на 18 мод., встраеваемый, белая дверь, EASY9</t>
  </si>
  <si>
    <t>Щит 1 ряд на 12 мод., встраеваемый,прозрачная дверь, EASY9</t>
  </si>
  <si>
    <t>Щит 1 ряд на 12 мод., встраеваемый, белая дверь, EASY9</t>
  </si>
  <si>
    <t>R9F12110</t>
  </si>
  <si>
    <t>Автоматические выключатели серии Resi9</t>
  </si>
  <si>
    <t>Автоматические выключатели 6кА 1P</t>
  </si>
  <si>
    <t>R9F12106</t>
  </si>
  <si>
    <t>R9F12116</t>
  </si>
  <si>
    <t>R9F12120</t>
  </si>
  <si>
    <t>R9F12125</t>
  </si>
  <si>
    <t>R9F12132</t>
  </si>
  <si>
    <t>R9F12140</t>
  </si>
  <si>
    <t>R9F12150</t>
  </si>
  <si>
    <t>R9F12163</t>
  </si>
  <si>
    <t xml:space="preserve">    Автоматические выключатели 6кА 2P</t>
  </si>
  <si>
    <t>R9F12210</t>
  </si>
  <si>
    <t>R9F12216</t>
  </si>
  <si>
    <t>R9F12220</t>
  </si>
  <si>
    <t>R9F12225</t>
  </si>
  <si>
    <t>R9F12232</t>
  </si>
  <si>
    <t>R9F12240</t>
  </si>
  <si>
    <t>R9F12250</t>
  </si>
  <si>
    <t>R9F12263</t>
  </si>
  <si>
    <t xml:space="preserve">    Автоматические выключатели 6кА 3P</t>
  </si>
  <si>
    <t>R9F12306</t>
  </si>
  <si>
    <t>R9F12310</t>
  </si>
  <si>
    <t>R9F12316</t>
  </si>
  <si>
    <t>R9F12320</t>
  </si>
  <si>
    <t>R9F12325</t>
  </si>
  <si>
    <t>R9F12332</t>
  </si>
  <si>
    <t>R9F12340</t>
  </si>
  <si>
    <t>R9F12350</t>
  </si>
  <si>
    <t>R9F12363</t>
  </si>
  <si>
    <t xml:space="preserve">    Автоматические выключатели 6кА 4P</t>
  </si>
  <si>
    <t>R9F12406</t>
  </si>
  <si>
    <t>R9F12410</t>
  </si>
  <si>
    <t>R9F12416</t>
  </si>
  <si>
    <t>R9F12420</t>
  </si>
  <si>
    <t>R9F12425</t>
  </si>
  <si>
    <t>R9F12432</t>
  </si>
  <si>
    <t>R9F12440</t>
  </si>
  <si>
    <t>R9F12450</t>
  </si>
  <si>
    <t>R9F12463</t>
  </si>
  <si>
    <t xml:space="preserve">              Выключатели дифференциального тока (ВДТ) 6кА 2P                           </t>
  </si>
  <si>
    <t>R9R51225</t>
  </si>
  <si>
    <t>RESI9 ВЫКЛЮЧАТЕЛЬ ДИФФЕРЕНЦИАЛЬНОГО тока (УЗО) 25А 2P 30мА тип AC</t>
  </si>
  <si>
    <t>R9R51240</t>
  </si>
  <si>
    <t>RESI9 ВЫКЛЮЧАТЕЛЬ ДИФФЕРЕНЦИАЛЬНОГО тока (УЗО) 40А 2P 30мА тип AC</t>
  </si>
  <si>
    <t>R9R51263</t>
  </si>
  <si>
    <t>RESI9 ВЫКЛЮЧАТЕЛЬ ДИФФЕРЕНЦИАЛЬНОГО тока (УЗО) 63А 2P 30мА тип AC</t>
  </si>
  <si>
    <t>R9R54240</t>
  </si>
  <si>
    <t>RESI9 ВЫКЛЮЧАТЕЛЬ ДИФФЕРЕНЦИАЛЬНОГО тока (УЗО) 40А 2P 300мА тип AC</t>
  </si>
  <si>
    <t>R9R54263</t>
  </si>
  <si>
    <t>RESI9 ВЫКЛЮЧАТЕЛЬ ДИФФЕРЕНЦИАЛЬНОГО тока (УЗО) 63А 2P 300мА тип AC</t>
  </si>
  <si>
    <t xml:space="preserve"> Выключатели дифференциального тока (ВДТ) 6кА 4P</t>
  </si>
  <si>
    <t>R9R51425</t>
  </si>
  <si>
    <t>RESI9 ВЫКЛЮЧАТЕЛЬ ДИФФЕРЕНЦИАЛЬНОГО тока (УЗО) 25А 4P 30мА тип AC</t>
  </si>
  <si>
    <t>R9R51440</t>
  </si>
  <si>
    <t>RESI9 ВЫКЛЮЧАТЕЛЬ ДИФФЕРЕНЦИАЛЬНОГО тока (УЗО) 40А 4P 30мА тип AC</t>
  </si>
  <si>
    <t>R9R51463</t>
  </si>
  <si>
    <t>RESI9 ВЫКЛЮЧАТЕЛЬ ДИФФЕРЕНЦИАЛЬНОГО тока (УЗО) 63А 4P 30мА тип AC</t>
  </si>
  <si>
    <t>R9R54440</t>
  </si>
  <si>
    <t>RESI9 ВЫКЛЮЧАТЕЛЬ ДИФФЕРЕНЦИАЛЬНОГО тока (УЗО) 40А 4P 300мА тип AC</t>
  </si>
  <si>
    <t>R9R54463</t>
  </si>
  <si>
    <t>RESI9 ВЫКЛЮЧАТЕЛЬ ДИФФЕРЕНЦИАЛЬНОГО тока (УЗО) 63А 4P 300мА тип AC</t>
  </si>
  <si>
    <t xml:space="preserve">  Автоматические выключатели дифференциального тока (АВДТ) 6кА</t>
  </si>
  <si>
    <t>R9D25606</t>
  </si>
  <si>
    <t>RESI9 АВТ. ВЫКЛ. ДИФФЕРЕНЦИАЛЬНОГО тока (ДИФ) 1P+N С 6А 6000A 30мА тип AС</t>
  </si>
  <si>
    <t>R9D25610</t>
  </si>
  <si>
    <t>RESI9 АВТ. ВЫКЛ. ДИФФЕРЕНЦИАЛЬНОГО тока (ДИФ) 1P+N С 10А 6000A 30мА тип AС</t>
  </si>
  <si>
    <t>R9D25616</t>
  </si>
  <si>
    <t>RESI9 АВТ. ВЫКЛ. ДИФФЕРЕНЦИАЛЬНОГО тока (ДИФ) 1P+N С 16А 6000A 30мА тип AС</t>
  </si>
  <si>
    <t>R9D25620</t>
  </si>
  <si>
    <t>RESI9 АВТ. ВЫКЛ. ДИФФЕРЕНЦИАЛЬНОГО тока (ДИФ) 1P+N С 20А 6000A 30мА тип AС</t>
  </si>
  <si>
    <t>R9D25625</t>
  </si>
  <si>
    <t>RESI9 АВТ. ВЫКЛ. ДИФФЕРЕНЦИАЛЬНОГО тока (ДИФ) 1P+N С 25А 6000A 30мА тип AС</t>
  </si>
  <si>
    <t>R9D25632</t>
  </si>
  <si>
    <t>RESI9 АВТ. ВЫКЛ. ДИФФЕРЕНЦИАЛЬНОГО тока (ДИФ) 1P+N С 32А 6000A 30мА тип AС</t>
  </si>
  <si>
    <t>R9D25640</t>
  </si>
  <si>
    <t>RESI9 АВТ. ВЫКЛ. ДИФФЕРЕНЦИАЛЬНОГО тока (ДИФ) 1P+N С 40А 6000A 30мА тип AС</t>
  </si>
  <si>
    <t xml:space="preserve"> Компактные  автоматические выключатели дифференциального тока (АВДТ) 6кА</t>
  </si>
  <si>
    <t>R9D87606</t>
  </si>
  <si>
    <t>RESI9 АВТ. ВЫКЛ. ДИФФЕРЕНЦИАЛЬНОГО тока (ДИФ) 1P+N С 6А 6000A 30мА 18mm тип AC</t>
  </si>
  <si>
    <t>R9D87610</t>
  </si>
  <si>
    <t>RESI9 АВТ. ВЫКЛ. ДИФФЕРЕНЦИАЛЬНОГО тока (ДИФ) 1P+N С 10А 6000A 30мА 18mm тип AC</t>
  </si>
  <si>
    <t>R9D87616</t>
  </si>
  <si>
    <t>RESI9 АВТ. ВЫКЛ. ДИФФЕРЕНЦИАЛЬНОГО тока (ДИФ) 1P+N С 16А 6000A 30мА 18mm тип AC</t>
  </si>
  <si>
    <t>R9D87620</t>
  </si>
  <si>
    <t>RESI9 АВТ. ВЫКЛ. ДИФФЕРЕНЦИАЛЬНОГО тока (ДИФ) 1P+N С 20А 6000A 30мА 18mm тип AC</t>
  </si>
  <si>
    <t>R9D87625</t>
  </si>
  <si>
    <t>RESI9 АВТ. ВЫКЛ. ДИФФЕРЕНЦИАЛЬНОГО тока (ДИФ) 1P+N С 25А 6000A 30мА 18mm тип AC</t>
  </si>
  <si>
    <t>R9D87632</t>
  </si>
  <si>
    <t>RESI9 АВТ. ВЫКЛ. ДИФФЕРЕНЦИАЛЬНОГО тока (ДИФ) 1P+N С 32А 6000A 30мА 18mm тип AС</t>
  </si>
  <si>
    <t xml:space="preserve">                                              Контакторы СТ</t>
  </si>
  <si>
    <t>R9C20220</t>
  </si>
  <si>
    <t>RESI9 Модульный КОНТАКТОР 1P+N 20А 2НО 230/250В АС 50Гц</t>
  </si>
  <si>
    <t>R9C20240</t>
  </si>
  <si>
    <t>RESI9 Модульный КОНТАКТОР 1P+N 40А 2НО 230/250В АС 50Гц</t>
  </si>
  <si>
    <t>R9C20263</t>
  </si>
  <si>
    <t>RESI9 Модульный КОНТАКТОР 1P+N 63А 2НО 230/250В АС 50Гц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</si>
</sst>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9"/>
      <name val="Arial"/>
      <family val="2"/>
      <charset val="204"/>
    </font>
    <font>
      <b/>
      <sz val="14"/>
      <color indexed="9"/>
      <name val="Arial"/>
      <family val="2"/>
      <charset val="204"/>
    </font>
    <font>
      <sz val="10"/>
      <name val="Helv"/>
      <charset val="204"/>
    </font>
    <font>
      <b/>
      <sz val="12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Tur"/>
      <charset val="162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7"/>
      <color rgb="FF000000"/>
      <name val="Arial"/>
      <family val="2"/>
      <charset val="162"/>
    </font>
    <font>
      <b/>
      <sz val="12"/>
      <color theme="0"/>
      <name val="Arial"/>
      <family val="2"/>
      <charset val="204"/>
    </font>
    <font>
      <b/>
      <sz val="22"/>
      <color theme="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8282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/>
    <xf numFmtId="0" fontId="3" fillId="0" borderId="0"/>
    <xf numFmtId="0" fontId="6" fillId="0" borderId="0"/>
    <xf numFmtId="0" fontId="11" fillId="0" borderId="0" applyFont="0" applyFill="0" applyBorder="0" applyAlignment="0" applyProtection="0"/>
    <xf numFmtId="0" fontId="12" fillId="0" borderId="0"/>
    <xf numFmtId="0" fontId="8" fillId="0" borderId="0"/>
    <xf numFmtId="0" fontId="19" fillId="0" borderId="0">
      <alignment horizontal="left" vertical="top"/>
    </xf>
    <xf numFmtId="0" fontId="15" fillId="0" borderId="0" applyNumberFormat="0" applyFill="0" applyBorder="0" applyProtection="0">
      <alignment horizontal="left"/>
    </xf>
    <xf numFmtId="0" fontId="10" fillId="0" borderId="0"/>
    <xf numFmtId="0" fontId="10" fillId="0" borderId="0"/>
    <xf numFmtId="0" fontId="2" fillId="0" borderId="0"/>
    <xf numFmtId="0" fontId="2" fillId="0" borderId="0"/>
    <xf numFmtId="0" fontId="18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18" fillId="0" borderId="0"/>
    <xf numFmtId="0" fontId="14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1" fillId="0" borderId="0">
      <alignment horizontal="left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6" fillId="0" borderId="0"/>
    <xf numFmtId="0" fontId="16" fillId="0" borderId="0"/>
    <xf numFmtId="0" fontId="2" fillId="0" borderId="0"/>
    <xf numFmtId="0" fontId="6" fillId="0" borderId="0"/>
    <xf numFmtId="0" fontId="10" fillId="2" borderId="5" applyNumberFormat="0" applyFon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0"/>
    <xf numFmtId="3" fontId="2" fillId="0" borderId="0" xfId="10" applyNumberFormat="1" applyAlignment="1">
      <alignment horizontal="right" vertical="center"/>
    </xf>
    <xf numFmtId="0" fontId="5" fillId="0" borderId="0" xfId="10" applyFont="1"/>
    <xf numFmtId="0" fontId="7" fillId="3" borderId="1" xfId="10" applyFont="1" applyFill="1" applyBorder="1" applyAlignment="1">
      <alignment horizontal="center" vertical="center"/>
    </xf>
    <xf numFmtId="0" fontId="2" fillId="0" borderId="0" xfId="10" applyAlignment="1">
      <alignment horizontal="center"/>
    </xf>
    <xf numFmtId="0" fontId="2" fillId="5" borderId="1" xfId="10" applyFont="1" applyFill="1" applyBorder="1" applyAlignment="1">
      <alignment horizontal="center" vertical="center"/>
    </xf>
    <xf numFmtId="0" fontId="20" fillId="5" borderId="1" xfId="10" applyFont="1" applyFill="1" applyBorder="1" applyAlignment="1">
      <alignment horizontal="center" vertical="center"/>
    </xf>
    <xf numFmtId="3" fontId="2" fillId="5" borderId="1" xfId="10" applyNumberFormat="1" applyFont="1" applyFill="1" applyBorder="1" applyAlignment="1">
      <alignment horizontal="right" vertical="center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left" vertical="center" wrapText="1"/>
    </xf>
    <xf numFmtId="3" fontId="2" fillId="0" borderId="1" xfId="10" applyNumberFormat="1" applyFont="1" applyFill="1" applyBorder="1" applyAlignment="1">
      <alignment horizontal="right" vertical="center" wrapText="1"/>
    </xf>
    <xf numFmtId="3" fontId="2" fillId="0" borderId="1" xfId="51" applyNumberFormat="1" applyFont="1" applyFill="1" applyBorder="1" applyAlignment="1">
      <alignment horizontal="right" vertical="center" wrapText="1"/>
    </xf>
    <xf numFmtId="3" fontId="8" fillId="0" borderId="1" xfId="50" applyNumberFormat="1" applyFont="1" applyFill="1" applyBorder="1" applyAlignment="1">
      <alignment horizontal="right" vertical="center" wrapText="1"/>
    </xf>
    <xf numFmtId="1" fontId="2" fillId="0" borderId="1" xfId="49" applyNumberFormat="1" applyFont="1" applyFill="1" applyBorder="1" applyAlignment="1">
      <alignment horizontal="center" vertical="center" wrapText="1"/>
    </xf>
    <xf numFmtId="0" fontId="2" fillId="0" borderId="1" xfId="10" applyNumberFormat="1" applyFont="1" applyFill="1" applyBorder="1" applyAlignment="1">
      <alignment horizontal="left" vertical="center" wrapText="1"/>
    </xf>
    <xf numFmtId="0" fontId="8" fillId="4" borderId="1" xfId="10" applyFont="1" applyFill="1" applyBorder="1" applyAlignment="1">
      <alignment horizontal="center" vertical="center"/>
    </xf>
    <xf numFmtId="0" fontId="2" fillId="0" borderId="1" xfId="14" applyFont="1" applyFill="1" applyBorder="1" applyAlignment="1">
      <alignment horizontal="left" vertical="center" wrapText="1"/>
    </xf>
    <xf numFmtId="3" fontId="2" fillId="0" borderId="3" xfId="58" applyNumberFormat="1" applyFont="1" applyBorder="1" applyAlignment="1">
      <alignment horizontal="right" vertical="center"/>
    </xf>
    <xf numFmtId="3" fontId="2" fillId="0" borderId="1" xfId="10" applyNumberFormat="1" applyFont="1" applyBorder="1" applyAlignment="1">
      <alignment horizontal="right" vertical="center"/>
    </xf>
    <xf numFmtId="0" fontId="2" fillId="0" borderId="2" xfId="14" applyFont="1" applyFill="1" applyBorder="1" applyAlignment="1">
      <alignment horizontal="left" vertical="center" wrapText="1"/>
    </xf>
    <xf numFmtId="3" fontId="2" fillId="0" borderId="4" xfId="58" applyNumberFormat="1" applyFont="1" applyBorder="1" applyAlignment="1">
      <alignment horizontal="right" vertical="center"/>
    </xf>
    <xf numFmtId="3" fontId="2" fillId="0" borderId="2" xfId="58" applyNumberFormat="1" applyFont="1" applyBorder="1" applyAlignment="1">
      <alignment horizontal="right" vertical="center"/>
    </xf>
    <xf numFmtId="1" fontId="2" fillId="0" borderId="0" xfId="10" applyNumberFormat="1"/>
    <xf numFmtId="0" fontId="5" fillId="6" borderId="1" xfId="10" applyFont="1" applyFill="1" applyBorder="1" applyAlignment="1">
      <alignment horizontal="center" vertical="top" wrapText="1"/>
    </xf>
    <xf numFmtId="3" fontId="7" fillId="3" borderId="1" xfId="10" applyNumberFormat="1" applyFont="1" applyFill="1" applyBorder="1" applyAlignment="1">
      <alignment horizontal="right" vertical="center" wrapText="1"/>
    </xf>
    <xf numFmtId="0" fontId="7" fillId="3" borderId="1" xfId="10" applyFont="1" applyFill="1" applyBorder="1" applyAlignment="1">
      <alignment horizontal="center" vertical="top" wrapText="1"/>
    </xf>
    <xf numFmtId="3" fontId="4" fillId="3" borderId="1" xfId="10" applyNumberFormat="1" applyFont="1" applyFill="1" applyBorder="1" applyAlignment="1">
      <alignment horizontal="right" vertical="center" wrapText="1"/>
    </xf>
    <xf numFmtId="0" fontId="21" fillId="0" borderId="0" xfId="52" applyFont="1" applyAlignment="1">
      <alignment horizontal="left" vertical="center"/>
    </xf>
  </cellXfs>
  <cellStyles count="60">
    <cellStyle name="_LEGRAND" xfId="1" xr:uid="{00000000-0005-0000-0000-000000000000}"/>
    <cellStyle name="_Лист1" xfId="2" xr:uid="{00000000-0005-0000-0000-000001000000}"/>
    <cellStyle name="Euro" xfId="3" xr:uid="{00000000-0005-0000-0000-000002000000}"/>
    <cellStyle name="Excel Built-in Normal" xfId="4" xr:uid="{00000000-0005-0000-0000-000003000000}"/>
    <cellStyle name="Normal_2013" xfId="5" xr:uid="{00000000-0005-0000-0000-000004000000}"/>
    <cellStyle name="S12" xfId="6" xr:uid="{00000000-0005-0000-0000-000006000000}"/>
    <cellStyle name="Гиперссылка 2" xfId="7" xr:uid="{00000000-0005-0000-0000-000008000000}"/>
    <cellStyle name="Обычный" xfId="0" builtinId="0"/>
    <cellStyle name="Обычный 16" xfId="8" xr:uid="{00000000-0005-0000-0000-00000A000000}"/>
    <cellStyle name="Обычный 17" xfId="9" xr:uid="{00000000-0005-0000-0000-00000B000000}"/>
    <cellStyle name="Обычный 18" xfId="10" xr:uid="{00000000-0005-0000-0000-00000C000000}"/>
    <cellStyle name="Обычный 18 2" xfId="11" xr:uid="{00000000-0005-0000-0000-00000D000000}"/>
    <cellStyle name="Обычный 19" xfId="12" xr:uid="{00000000-0005-0000-0000-00000E000000}"/>
    <cellStyle name="Обычный 2 10" xfId="13" xr:uid="{00000000-0005-0000-0000-00000F000000}"/>
    <cellStyle name="Обычный 2 10 2" xfId="14" xr:uid="{00000000-0005-0000-0000-000010000000}"/>
    <cellStyle name="Обычный 2 11" xfId="15" xr:uid="{00000000-0005-0000-0000-000011000000}"/>
    <cellStyle name="Обычный 2 11 2" xfId="16" xr:uid="{00000000-0005-0000-0000-000012000000}"/>
    <cellStyle name="Обычный 2 12" xfId="17" xr:uid="{00000000-0005-0000-0000-000013000000}"/>
    <cellStyle name="Обычный 2 12 2" xfId="18" xr:uid="{00000000-0005-0000-0000-000014000000}"/>
    <cellStyle name="Обычный 2 13" xfId="19" xr:uid="{00000000-0005-0000-0000-000015000000}"/>
    <cellStyle name="Обычный 2 13 2" xfId="20" xr:uid="{00000000-0005-0000-0000-000016000000}"/>
    <cellStyle name="Обычный 2 14" xfId="21" xr:uid="{00000000-0005-0000-0000-000017000000}"/>
    <cellStyle name="Обычный 2 14 2" xfId="22" xr:uid="{00000000-0005-0000-0000-000018000000}"/>
    <cellStyle name="Обычный 2 15" xfId="23" xr:uid="{00000000-0005-0000-0000-000019000000}"/>
    <cellStyle name="Обычный 2 15 2" xfId="24" xr:uid="{00000000-0005-0000-0000-00001A000000}"/>
    <cellStyle name="Обычный 2 16" xfId="25" xr:uid="{00000000-0005-0000-0000-00001B000000}"/>
    <cellStyle name="Обычный 2 17" xfId="26" xr:uid="{00000000-0005-0000-0000-00001C000000}"/>
    <cellStyle name="Обычный 2 2" xfId="27" xr:uid="{00000000-0005-0000-0000-00001D000000}"/>
    <cellStyle name="Обычный 2 2 2" xfId="28" xr:uid="{00000000-0005-0000-0000-00001E000000}"/>
    <cellStyle name="Обычный 2 3" xfId="29" xr:uid="{00000000-0005-0000-0000-00001F000000}"/>
    <cellStyle name="Обычный 2 3 2" xfId="30" xr:uid="{00000000-0005-0000-0000-000020000000}"/>
    <cellStyle name="Обычный 2 4" xfId="31" xr:uid="{00000000-0005-0000-0000-000021000000}"/>
    <cellStyle name="Обычный 2 4 2" xfId="32" xr:uid="{00000000-0005-0000-0000-000022000000}"/>
    <cellStyle name="Обычный 2 5" xfId="33" xr:uid="{00000000-0005-0000-0000-000023000000}"/>
    <cellStyle name="Обычный 2 5 2" xfId="34" xr:uid="{00000000-0005-0000-0000-000024000000}"/>
    <cellStyle name="Обычный 2 6" xfId="35" xr:uid="{00000000-0005-0000-0000-000025000000}"/>
    <cellStyle name="Обычный 2 6 2" xfId="36" xr:uid="{00000000-0005-0000-0000-000026000000}"/>
    <cellStyle name="Обычный 2 7" xfId="37" xr:uid="{00000000-0005-0000-0000-000027000000}"/>
    <cellStyle name="Обычный 2 7 2" xfId="38" xr:uid="{00000000-0005-0000-0000-000028000000}"/>
    <cellStyle name="Обычный 2 8" xfId="39" xr:uid="{00000000-0005-0000-0000-000029000000}"/>
    <cellStyle name="Обычный 2 8 2" xfId="40" xr:uid="{00000000-0005-0000-0000-00002A000000}"/>
    <cellStyle name="Обычный 2 9" xfId="41" xr:uid="{00000000-0005-0000-0000-00002B000000}"/>
    <cellStyle name="Обычный 2 9 2" xfId="42" xr:uid="{00000000-0005-0000-0000-00002C000000}"/>
    <cellStyle name="Обычный 20" xfId="43" xr:uid="{00000000-0005-0000-0000-00002D000000}"/>
    <cellStyle name="Обычный 26" xfId="44" xr:uid="{00000000-0005-0000-0000-00002E000000}"/>
    <cellStyle name="Обычный 3" xfId="45" xr:uid="{00000000-0005-0000-0000-00002F000000}"/>
    <cellStyle name="Обычный 3 2" xfId="46" xr:uid="{00000000-0005-0000-0000-000030000000}"/>
    <cellStyle name="Обычный 4 2" xfId="47" xr:uid="{00000000-0005-0000-0000-000031000000}"/>
    <cellStyle name="Обычный 41" xfId="48" xr:uid="{00000000-0005-0000-0000-000032000000}"/>
    <cellStyle name="Обычный_Automatica 12 (16.06.04)" xfId="49" xr:uid="{00000000-0005-0000-0000-000033000000}"/>
    <cellStyle name="Обычный_Schneider Electric" xfId="50" xr:uid="{00000000-0005-0000-0000-000034000000}"/>
    <cellStyle name="Обычный_Лист1_LEGRAND 3 2" xfId="51" xr:uid="{00000000-0005-0000-0000-000039000000}"/>
    <cellStyle name="Обычный_Прайс дилер 12.02.08" xfId="52" xr:uid="{00000000-0005-0000-0000-00003B000000}"/>
    <cellStyle name="Примечание 2" xfId="53" xr:uid="{00000000-0005-0000-0000-00003E000000}"/>
    <cellStyle name="Процентный 2" xfId="54" xr:uid="{00000000-0005-0000-0000-00003F000000}"/>
    <cellStyle name="Процентный 2 2" xfId="55" xr:uid="{00000000-0005-0000-0000-000040000000}"/>
    <cellStyle name="Стиль 1" xfId="56" xr:uid="{00000000-0005-0000-0000-000041000000}"/>
    <cellStyle name="Финансовый 2" xfId="57" xr:uid="{00000000-0005-0000-0000-000042000000}"/>
    <cellStyle name="Финансовый 3" xfId="58" xr:uid="{00000000-0005-0000-0000-000043000000}"/>
    <cellStyle name="Финансовый 4" xfId="59" xr:uid="{00000000-0005-0000-0000-00004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1054;&#1075;&#1083;&#1072;&#1074;&#1083;&#1077;&#1085;&#1080;&#1077;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0</xdr:row>
      <xdr:rowOff>0</xdr:rowOff>
    </xdr:from>
    <xdr:to>
      <xdr:col>7</xdr:col>
      <xdr:colOff>352425</xdr:colOff>
      <xdr:row>5</xdr:row>
      <xdr:rowOff>142875</xdr:rowOff>
    </xdr:to>
    <xdr:pic>
      <xdr:nvPicPr>
        <xdr:cNvPr id="320786" name="Рисунок 2" descr="schneider electric">
          <a:extLst>
            <a:ext uri="{FF2B5EF4-FFF2-40B4-BE49-F238E27FC236}">
              <a16:creationId xmlns:a16="http://schemas.microsoft.com/office/drawing/2014/main" id="{00000000-0008-0000-0C00-000012E5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76975" y="0"/>
          <a:ext cx="32289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366395</xdr:colOff>
      <xdr:row>2</xdr:row>
      <xdr:rowOff>153062</xdr:rowOff>
    </xdr:from>
    <xdr:to>
      <xdr:col>1</xdr:col>
      <xdr:colOff>1971675</xdr:colOff>
      <xdr:row>5</xdr:row>
      <xdr:rowOff>142874</xdr:rowOff>
    </xdr:to>
    <xdr:sp macro="" textlink="">
      <xdr:nvSpPr>
        <xdr:cNvPr id="4" name="Прямоугольник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 bwMode="auto">
        <a:xfrm>
          <a:off x="366395" y="671222"/>
          <a:ext cx="2931160" cy="546072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0">
            <a:defRPr sz="1000"/>
          </a:pPr>
          <a:endParaRPr lang="ru-RU" sz="2400" b="0" i="0" u="none" strike="noStrike" baseline="0">
            <a:solidFill>
              <a:srgbClr val="3FB8CD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86;&#1074;&#1072;&#1103;%20&#1087;&#1072;&#1087;&#1082;&#1072;\Users\User\AppData\Roaming\Microsoft\Excel\&#1055;&#1088;&#1072;&#1081;&#1089;-&#1083;&#1080;&#1089;&#1090;%20SE%20050322%20KZT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86;&#1074;&#1072;&#1103;%20&#1087;&#1072;&#1087;&#1082;&#1072;\Users\User\Downloads\&#1055;&#1088;&#1072;&#1081;&#1089;-&#1083;&#1080;&#1089;&#1090;%20SE%20050322%20KZT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ZT"/>
      <sheetName val="Заказ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ZT"/>
      <sheetName val="Заказ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29C947"/>
  </sheetPr>
  <dimension ref="A1:I96"/>
  <sheetViews>
    <sheetView tabSelected="1" workbookViewId="0">
      <selection sqref="A1:B1"/>
    </sheetView>
  </sheetViews>
  <sheetFormatPr defaultColWidth="9.109375" defaultRowHeight="13.2" x14ac:dyDescent="0.25"/>
  <cols>
    <col min="1" max="1" width="19.33203125" style="1" customWidth="1"/>
    <col min="2" max="2" width="77.44140625" style="1" customWidth="1"/>
    <col min="3" max="3" width="10.44140625" style="2" customWidth="1"/>
    <col min="4" max="4" width="6.109375" style="2" customWidth="1"/>
    <col min="5" max="5" width="9.109375" style="2" customWidth="1"/>
    <col min="6" max="6" width="6.44140625" style="2" customWidth="1"/>
    <col min="7" max="7" width="8.44140625" style="2" customWidth="1"/>
    <col min="8" max="8" width="5.5546875" style="2" customWidth="1"/>
    <col min="9" max="16384" width="9.109375" style="1"/>
  </cols>
  <sheetData>
    <row r="1" spans="1:9" ht="27.6" x14ac:dyDescent="0.25">
      <c r="A1" s="28" t="s">
        <v>7</v>
      </c>
      <c r="B1" s="28"/>
    </row>
    <row r="5" spans="1:9" ht="17.399999999999999" x14ac:dyDescent="0.3">
      <c r="B5" s="3" t="s">
        <v>39</v>
      </c>
    </row>
    <row r="7" spans="1:9" s="5" customFormat="1" ht="15.6" x14ac:dyDescent="0.25">
      <c r="A7" s="4" t="s">
        <v>2</v>
      </c>
      <c r="B7" s="4" t="s">
        <v>3</v>
      </c>
      <c r="C7" s="25" t="s">
        <v>0</v>
      </c>
      <c r="D7" s="25"/>
      <c r="E7" s="25" t="s">
        <v>1</v>
      </c>
      <c r="F7" s="25"/>
      <c r="G7" s="25" t="s">
        <v>6</v>
      </c>
      <c r="H7" s="25"/>
    </row>
    <row r="8" spans="1:9" ht="15.6" x14ac:dyDescent="0.25">
      <c r="A8" s="26"/>
      <c r="B8" s="26"/>
      <c r="C8" s="27" t="s">
        <v>4</v>
      </c>
      <c r="D8" s="27"/>
      <c r="E8" s="27" t="s">
        <v>4</v>
      </c>
      <c r="F8" s="27"/>
      <c r="G8" s="27" t="s">
        <v>4</v>
      </c>
      <c r="H8" s="27"/>
    </row>
    <row r="9" spans="1:9" ht="18" customHeight="1" x14ac:dyDescent="0.25">
      <c r="A9" s="24" t="s">
        <v>8</v>
      </c>
      <c r="B9" s="24"/>
      <c r="C9" s="24"/>
      <c r="D9" s="24"/>
      <c r="E9" s="24"/>
      <c r="F9" s="24"/>
      <c r="G9" s="24"/>
      <c r="H9" s="24"/>
    </row>
    <row r="10" spans="1:9" ht="15.6" x14ac:dyDescent="0.25">
      <c r="A10" s="6"/>
      <c r="B10" s="7" t="s">
        <v>30</v>
      </c>
      <c r="C10" s="8"/>
      <c r="D10" s="8"/>
      <c r="E10" s="8"/>
      <c r="F10" s="8"/>
      <c r="G10" s="8"/>
      <c r="H10" s="8"/>
    </row>
    <row r="11" spans="1:9" x14ac:dyDescent="0.25">
      <c r="A11" s="9" t="s">
        <v>9</v>
      </c>
      <c r="B11" s="10" t="s">
        <v>10</v>
      </c>
      <c r="C11" s="11">
        <v>7229.5080000000016</v>
      </c>
      <c r="D11" s="12" t="s">
        <v>5</v>
      </c>
      <c r="E11" s="13">
        <v>6572.2800000000007</v>
      </c>
      <c r="F11" s="12" t="s">
        <v>5</v>
      </c>
      <c r="G11" s="11">
        <v>5974.8</v>
      </c>
      <c r="H11" s="12" t="s">
        <v>5</v>
      </c>
      <c r="I11" s="23"/>
    </row>
    <row r="12" spans="1:9" x14ac:dyDescent="0.25">
      <c r="A12" s="9" t="s">
        <v>11</v>
      </c>
      <c r="B12" s="10" t="s">
        <v>38</v>
      </c>
      <c r="C12" s="11">
        <v>8054.2440000000006</v>
      </c>
      <c r="D12" s="12" t="s">
        <v>5</v>
      </c>
      <c r="E12" s="13">
        <v>7322.04</v>
      </c>
      <c r="F12" s="12" t="s">
        <v>5</v>
      </c>
      <c r="G12" s="11">
        <v>6656.4</v>
      </c>
      <c r="H12" s="12" t="s">
        <v>5</v>
      </c>
      <c r="I12" s="23"/>
    </row>
    <row r="13" spans="1:9" x14ac:dyDescent="0.25">
      <c r="A13" s="9" t="s">
        <v>12</v>
      </c>
      <c r="B13" s="10" t="s">
        <v>37</v>
      </c>
      <c r="C13" s="11">
        <v>7283.2320000000009</v>
      </c>
      <c r="D13" s="12" t="s">
        <v>5</v>
      </c>
      <c r="E13" s="13">
        <v>6621.12</v>
      </c>
      <c r="F13" s="12" t="s">
        <v>5</v>
      </c>
      <c r="G13" s="11">
        <v>6019.2</v>
      </c>
      <c r="H13" s="12" t="s">
        <v>5</v>
      </c>
      <c r="I13" s="23"/>
    </row>
    <row r="14" spans="1:9" x14ac:dyDescent="0.25">
      <c r="A14" s="9" t="s">
        <v>13</v>
      </c>
      <c r="B14" s="10" t="s">
        <v>36</v>
      </c>
      <c r="C14" s="11">
        <v>12087.900000000001</v>
      </c>
      <c r="D14" s="12" t="s">
        <v>5</v>
      </c>
      <c r="E14" s="13">
        <v>10989</v>
      </c>
      <c r="F14" s="12" t="s">
        <v>5</v>
      </c>
      <c r="G14" s="11">
        <v>9990</v>
      </c>
      <c r="H14" s="12" t="s">
        <v>5</v>
      </c>
      <c r="I14" s="23"/>
    </row>
    <row r="15" spans="1:9" x14ac:dyDescent="0.25">
      <c r="A15" s="9" t="s">
        <v>14</v>
      </c>
      <c r="B15" s="10" t="s">
        <v>35</v>
      </c>
      <c r="C15" s="11">
        <v>11430.144000000002</v>
      </c>
      <c r="D15" s="12" t="s">
        <v>5</v>
      </c>
      <c r="E15" s="13">
        <v>10391.040000000001</v>
      </c>
      <c r="F15" s="12" t="s">
        <v>5</v>
      </c>
      <c r="G15" s="11">
        <v>9446.4</v>
      </c>
      <c r="H15" s="12" t="s">
        <v>5</v>
      </c>
      <c r="I15" s="23"/>
    </row>
    <row r="16" spans="1:9" x14ac:dyDescent="0.25">
      <c r="A16" s="9" t="s">
        <v>15</v>
      </c>
      <c r="B16" s="10" t="s">
        <v>16</v>
      </c>
      <c r="C16" s="11">
        <v>15679</v>
      </c>
      <c r="D16" s="12" t="s">
        <v>5</v>
      </c>
      <c r="E16" s="13">
        <v>14213.760000000002</v>
      </c>
      <c r="F16" s="12" t="s">
        <v>5</v>
      </c>
      <c r="G16" s="11">
        <v>12921.6</v>
      </c>
      <c r="H16" s="12" t="s">
        <v>5</v>
      </c>
      <c r="I16" s="23"/>
    </row>
    <row r="17" spans="1:9" x14ac:dyDescent="0.25">
      <c r="A17" s="9" t="s">
        <v>17</v>
      </c>
      <c r="B17" s="10" t="s">
        <v>18</v>
      </c>
      <c r="C17" s="11">
        <v>15635</v>
      </c>
      <c r="D17" s="12" t="s">
        <v>5</v>
      </c>
      <c r="E17" s="13">
        <v>14254</v>
      </c>
      <c r="F17" s="12" t="s">
        <v>5</v>
      </c>
      <c r="G17" s="11">
        <v>12958</v>
      </c>
      <c r="H17" s="12" t="s">
        <v>5</v>
      </c>
      <c r="I17" s="23"/>
    </row>
    <row r="18" spans="1:9" x14ac:dyDescent="0.25">
      <c r="A18" s="9" t="s">
        <v>19</v>
      </c>
      <c r="B18" s="10" t="s">
        <v>34</v>
      </c>
      <c r="C18" s="11">
        <v>16452.612000000001</v>
      </c>
      <c r="D18" s="12" t="s">
        <v>5</v>
      </c>
      <c r="E18" s="13">
        <v>14956.92</v>
      </c>
      <c r="F18" s="12" t="s">
        <v>5</v>
      </c>
      <c r="G18" s="11">
        <v>13597.199999999999</v>
      </c>
      <c r="H18" s="12" t="s">
        <v>5</v>
      </c>
      <c r="I18" s="23"/>
    </row>
    <row r="19" spans="1:9" x14ac:dyDescent="0.25">
      <c r="A19" s="9" t="s">
        <v>20</v>
      </c>
      <c r="B19" s="10" t="s">
        <v>33</v>
      </c>
      <c r="C19" s="11">
        <v>15405.720000000001</v>
      </c>
      <c r="D19" s="12" t="s">
        <v>5</v>
      </c>
      <c r="E19" s="13">
        <v>14005.2</v>
      </c>
      <c r="F19" s="12" t="s">
        <v>5</v>
      </c>
      <c r="G19" s="11">
        <v>12732</v>
      </c>
      <c r="H19" s="12" t="s">
        <v>5</v>
      </c>
      <c r="I19" s="23"/>
    </row>
    <row r="20" spans="1:9" x14ac:dyDescent="0.25">
      <c r="A20" s="9" t="s">
        <v>21</v>
      </c>
      <c r="B20" s="10" t="s">
        <v>22</v>
      </c>
      <c r="C20" s="11">
        <v>20744.724000000002</v>
      </c>
      <c r="D20" s="12" t="s">
        <v>5</v>
      </c>
      <c r="E20" s="13">
        <v>18858.84</v>
      </c>
      <c r="F20" s="12" t="s">
        <v>5</v>
      </c>
      <c r="G20" s="11">
        <v>17144.399999999998</v>
      </c>
      <c r="H20" s="12" t="s">
        <v>5</v>
      </c>
      <c r="I20" s="23"/>
    </row>
    <row r="21" spans="1:9" x14ac:dyDescent="0.25">
      <c r="A21" s="9" t="s">
        <v>23</v>
      </c>
      <c r="B21" s="10" t="s">
        <v>32</v>
      </c>
      <c r="C21" s="11">
        <v>21922.296000000002</v>
      </c>
      <c r="D21" s="12" t="s">
        <v>5</v>
      </c>
      <c r="E21" s="13">
        <v>19929.36</v>
      </c>
      <c r="F21" s="12" t="s">
        <v>5</v>
      </c>
      <c r="G21" s="11">
        <v>18117.599999999999</v>
      </c>
      <c r="H21" s="12" t="s">
        <v>5</v>
      </c>
      <c r="I21" s="23"/>
    </row>
    <row r="22" spans="1:9" x14ac:dyDescent="0.25">
      <c r="A22" s="9" t="s">
        <v>24</v>
      </c>
      <c r="B22" s="10" t="s">
        <v>31</v>
      </c>
      <c r="C22" s="11">
        <v>20833.296000000002</v>
      </c>
      <c r="D22" s="12" t="s">
        <v>5</v>
      </c>
      <c r="E22" s="13">
        <v>18939.36</v>
      </c>
      <c r="F22" s="12" t="s">
        <v>5</v>
      </c>
      <c r="G22" s="11">
        <v>17217.599999999999</v>
      </c>
      <c r="H22" s="12" t="s">
        <v>5</v>
      </c>
      <c r="I22" s="23"/>
    </row>
    <row r="23" spans="1:9" ht="15.6" x14ac:dyDescent="0.25">
      <c r="A23" s="6"/>
      <c r="B23" s="7" t="s">
        <v>29</v>
      </c>
      <c r="C23" s="8"/>
      <c r="D23" s="8"/>
      <c r="E23" s="8"/>
      <c r="F23" s="8"/>
      <c r="G23" s="8"/>
      <c r="H23" s="8"/>
      <c r="I23" s="23"/>
    </row>
    <row r="24" spans="1:9" x14ac:dyDescent="0.25">
      <c r="A24" s="14" t="s">
        <v>25</v>
      </c>
      <c r="B24" s="15" t="s">
        <v>26</v>
      </c>
      <c r="C24" s="11">
        <v>142</v>
      </c>
      <c r="D24" s="12" t="s">
        <v>5</v>
      </c>
      <c r="E24" s="11">
        <v>129</v>
      </c>
      <c r="F24" s="12" t="s">
        <v>5</v>
      </c>
      <c r="G24" s="11">
        <v>117</v>
      </c>
      <c r="H24" s="12" t="s">
        <v>5</v>
      </c>
      <c r="I24" s="23"/>
    </row>
    <row r="25" spans="1:9" x14ac:dyDescent="0.25">
      <c r="A25" s="14" t="s">
        <v>27</v>
      </c>
      <c r="B25" s="15" t="s">
        <v>28</v>
      </c>
      <c r="C25" s="11">
        <v>270</v>
      </c>
      <c r="D25" s="12" t="s">
        <v>5</v>
      </c>
      <c r="E25" s="11">
        <v>245</v>
      </c>
      <c r="F25" s="12" t="s">
        <v>5</v>
      </c>
      <c r="G25" s="11">
        <v>223</v>
      </c>
      <c r="H25" s="12" t="s">
        <v>5</v>
      </c>
      <c r="I25" s="23"/>
    </row>
    <row r="26" spans="1:9" ht="15.6" x14ac:dyDescent="0.25">
      <c r="A26" s="6"/>
      <c r="B26" s="7" t="s">
        <v>40</v>
      </c>
      <c r="C26" s="8"/>
      <c r="D26" s="8"/>
      <c r="E26" s="8"/>
      <c r="F26" s="8"/>
      <c r="G26" s="8"/>
      <c r="H26" s="8"/>
      <c r="I26" s="23"/>
    </row>
    <row r="27" spans="1:9" ht="15.6" x14ac:dyDescent="0.25">
      <c r="A27" s="6"/>
      <c r="B27" s="7" t="s">
        <v>41</v>
      </c>
      <c r="C27" s="8"/>
      <c r="D27" s="8"/>
      <c r="E27" s="8"/>
      <c r="F27" s="8"/>
      <c r="G27" s="8"/>
      <c r="H27" s="8"/>
      <c r="I27" s="23"/>
    </row>
    <row r="28" spans="1:9" x14ac:dyDescent="0.25">
      <c r="A28" s="16" t="s">
        <v>42</v>
      </c>
      <c r="B28" s="17" t="str">
        <f ca="1">IF(ISNA(VLOOKUP($B28,[1]KZT!#REF!,2,FALSE)),"",VLOOKUP($B28,[1]KZT!#REF!,2,FALSE))</f>
        <v>RESI9 АВТОМАТИЧЕСКИЙ ВЫКЛЮЧАТЕЛЬ (АВ) С 6А 1P 6000A</v>
      </c>
      <c r="C28" s="18">
        <v>2871</v>
      </c>
      <c r="D28" s="12" t="s">
        <v>5</v>
      </c>
      <c r="E28" s="19">
        <v>2766.4955999999997</v>
      </c>
      <c r="F28" s="12" t="s">
        <v>5</v>
      </c>
      <c r="G28" s="19">
        <v>2514.9959999999996</v>
      </c>
      <c r="H28" s="19" t="s">
        <v>5</v>
      </c>
      <c r="I28" s="23"/>
    </row>
    <row r="29" spans="1:9" x14ac:dyDescent="0.25">
      <c r="A29" s="16" t="s">
        <v>39</v>
      </c>
      <c r="B29" s="17" t="str">
        <f ca="1">IF(ISNA(VLOOKUP($B29,[1]KZT!#REF!,2,FALSE)),"",VLOOKUP($B29,[1]KZT!#REF!,2,FALSE))</f>
        <v>RESI9 АВТОМАТИЧЕСКИЙ ВЫКЛЮЧАТЕЛЬ (АВ) С 10А 1P 6000A</v>
      </c>
      <c r="C29" s="18">
        <v>2224</v>
      </c>
      <c r="D29" s="12" t="s">
        <v>5</v>
      </c>
      <c r="E29" s="19">
        <v>2143.0464000000002</v>
      </c>
      <c r="F29" s="12" t="s">
        <v>5</v>
      </c>
      <c r="G29" s="19">
        <v>1948.2239999999999</v>
      </c>
      <c r="H29" s="19" t="s">
        <v>5</v>
      </c>
    </row>
    <row r="30" spans="1:9" x14ac:dyDescent="0.25">
      <c r="A30" s="16" t="s">
        <v>43</v>
      </c>
      <c r="B30" s="17" t="str">
        <f ca="1">IF(ISNA(VLOOKUP($B30,[1]KZT!#REF!,2,FALSE)),"",VLOOKUP($B30,[1]KZT!#REF!,2,FALSE))</f>
        <v>RESI9 АВТОМАТИЧЕСКИЙ ВЫКЛЮЧАТЕЛЬ (АВ) С 16А 1P 6000A</v>
      </c>
      <c r="C30" s="18">
        <v>2129</v>
      </c>
      <c r="D30" s="12" t="s">
        <v>5</v>
      </c>
      <c r="E30" s="19">
        <v>2051.5044000000003</v>
      </c>
      <c r="F30" s="12" t="s">
        <v>5</v>
      </c>
      <c r="G30" s="19">
        <v>1865.0039999999999</v>
      </c>
      <c r="H30" s="19" t="s">
        <v>5</v>
      </c>
    </row>
    <row r="31" spans="1:9" x14ac:dyDescent="0.25">
      <c r="A31" s="16" t="s">
        <v>44</v>
      </c>
      <c r="B31" s="17" t="str">
        <f ca="1">IF(ISNA(VLOOKUP($B31,[1]KZT!#REF!,2,FALSE)),"",VLOOKUP($B31,[1]KZT!#REF!,2,FALSE))</f>
        <v>RESI9 АВТОМАТИЧЕСКИЙ ВЫКЛЮЧАТЕЛЬ (АВ) С 20А 1P 6000A</v>
      </c>
      <c r="C31" s="18">
        <v>2224</v>
      </c>
      <c r="D31" s="12" t="s">
        <v>5</v>
      </c>
      <c r="E31" s="19">
        <v>2143.0464000000002</v>
      </c>
      <c r="F31" s="12" t="s">
        <v>5</v>
      </c>
      <c r="G31" s="19">
        <v>1948.2239999999999</v>
      </c>
      <c r="H31" s="19" t="s">
        <v>5</v>
      </c>
    </row>
    <row r="32" spans="1:9" x14ac:dyDescent="0.25">
      <c r="A32" s="16" t="s">
        <v>45</v>
      </c>
      <c r="B32" s="17" t="str">
        <f ca="1">IF(ISNA(VLOOKUP($B32,[1]KZT!#REF!,2,FALSE)),"",VLOOKUP($B32,[1]KZT!#REF!,2,FALSE))</f>
        <v>RESI9 АВТОМАТИЧЕСКИЙ ВЫКЛЮЧАТЕЛЬ (АВ) С 25А 1P 6000A</v>
      </c>
      <c r="C32" s="18">
        <v>2129</v>
      </c>
      <c r="D32" s="12" t="s">
        <v>5</v>
      </c>
      <c r="E32" s="19">
        <v>2051.5044000000003</v>
      </c>
      <c r="F32" s="12" t="s">
        <v>5</v>
      </c>
      <c r="G32" s="19">
        <v>1865.0039999999999</v>
      </c>
      <c r="H32" s="19" t="s">
        <v>5</v>
      </c>
    </row>
    <row r="33" spans="1:8" x14ac:dyDescent="0.25">
      <c r="A33" s="16" t="s">
        <v>46</v>
      </c>
      <c r="B33" s="17" t="str">
        <f ca="1">IF(ISNA(VLOOKUP($B33,[1]KZT!#REF!,2,FALSE)),"",VLOOKUP($B33,[1]KZT!#REF!,2,FALSE))</f>
        <v>RESI9 АВТОМАТИЧЕСКИЙ ВЫКЛЮЧАТЕЛЬ (АВ) С 32А 1P 6000A</v>
      </c>
      <c r="C33" s="18">
        <v>2779</v>
      </c>
      <c r="D33" s="12" t="s">
        <v>5</v>
      </c>
      <c r="E33" s="19">
        <v>2677.8443999999995</v>
      </c>
      <c r="F33" s="12" t="s">
        <v>5</v>
      </c>
      <c r="G33" s="19">
        <v>2434.4039999999995</v>
      </c>
      <c r="H33" s="19" t="s">
        <v>5</v>
      </c>
    </row>
    <row r="34" spans="1:8" x14ac:dyDescent="0.25">
      <c r="A34" s="16" t="s">
        <v>47</v>
      </c>
      <c r="B34" s="17" t="str">
        <f ca="1">IF(ISNA(VLOOKUP($B34,[1]KZT!#REF!,2,FALSE)),"",VLOOKUP($B34,[1]KZT!#REF!,2,FALSE))</f>
        <v>RESI9 АВТОМАТИЧЕСКИЙ ВЫКЛЮЧАТЕЛЬ (АВ) С 40А 1P 6000A</v>
      </c>
      <c r="C34" s="18">
        <v>2779</v>
      </c>
      <c r="D34" s="12" t="s">
        <v>5</v>
      </c>
      <c r="E34" s="19">
        <v>2677.8443999999995</v>
      </c>
      <c r="F34" s="12" t="s">
        <v>5</v>
      </c>
      <c r="G34" s="19">
        <v>2434.4039999999995</v>
      </c>
      <c r="H34" s="19" t="s">
        <v>5</v>
      </c>
    </row>
    <row r="35" spans="1:8" x14ac:dyDescent="0.25">
      <c r="A35" s="16" t="s">
        <v>48</v>
      </c>
      <c r="B35" s="17" t="str">
        <f ca="1">IF(ISNA(VLOOKUP($B35,[1]KZT!#REF!,2,FALSE)),"",VLOOKUP($B35,[1]KZT!#REF!,2,FALSE))</f>
        <v>RESI9 АВТОМАТИЧЕСКИЙ ВЫКЛЮЧАТЕЛЬ (АВ) С 50А 1P 6000A</v>
      </c>
      <c r="C35" s="18">
        <v>4446</v>
      </c>
      <c r="D35" s="12" t="s">
        <v>5</v>
      </c>
      <c r="E35" s="19">
        <v>4284.1656000000003</v>
      </c>
      <c r="F35" s="12" t="s">
        <v>5</v>
      </c>
      <c r="G35" s="19">
        <v>3894.6959999999999</v>
      </c>
      <c r="H35" s="19" t="s">
        <v>5</v>
      </c>
    </row>
    <row r="36" spans="1:8" x14ac:dyDescent="0.25">
      <c r="A36" s="16" t="s">
        <v>49</v>
      </c>
      <c r="B36" s="17" t="str">
        <f ca="1">IF(ISNA(VLOOKUP($B36,[1]KZT!#REF!,2,FALSE)),"",VLOOKUP($B36,[1]KZT!#REF!,2,FALSE))</f>
        <v>RESI9 АВТОМАТИЧЕСКИЙ ВЫКЛЮЧАТЕЛЬ (АВ) С 63А 1P 6000A</v>
      </c>
      <c r="C36" s="18">
        <v>4724</v>
      </c>
      <c r="D36" s="12" t="s">
        <v>5</v>
      </c>
      <c r="E36" s="19">
        <v>4552.0464000000002</v>
      </c>
      <c r="F36" s="12" t="s">
        <v>5</v>
      </c>
      <c r="G36" s="19">
        <v>4138.2240000000002</v>
      </c>
      <c r="H36" s="19" t="s">
        <v>5</v>
      </c>
    </row>
    <row r="37" spans="1:8" ht="15.6" x14ac:dyDescent="0.25">
      <c r="A37" s="6"/>
      <c r="B37" s="7" t="s">
        <v>50</v>
      </c>
      <c r="C37" s="8"/>
      <c r="D37" s="8"/>
      <c r="E37" s="8"/>
      <c r="F37" s="8"/>
      <c r="G37" s="8"/>
      <c r="H37" s="8"/>
    </row>
    <row r="38" spans="1:8" x14ac:dyDescent="0.25">
      <c r="A38" s="16" t="s">
        <v>51</v>
      </c>
      <c r="B38" s="20" t="str">
        <f ca="1">IF(ISNA(VLOOKUP($B38,[1]KZT!#REF!,2,FALSE)),"",VLOOKUP($B38,[1]KZT!#REF!,2,FALSE))</f>
        <v>RESI9 АВТОМАТИЧЕСКИЙ ВЫКЛЮЧАТЕЛЬ (АВ) С 10А 2P 6000A</v>
      </c>
      <c r="C38" s="21">
        <v>5001</v>
      </c>
      <c r="D38" s="12" t="s">
        <v>5</v>
      </c>
      <c r="E38" s="19">
        <v>4818.963600000001</v>
      </c>
      <c r="F38" s="12" t="s">
        <v>5</v>
      </c>
      <c r="G38" s="19">
        <v>4380.8760000000002</v>
      </c>
      <c r="H38" s="19" t="s">
        <v>5</v>
      </c>
    </row>
    <row r="39" spans="1:8" x14ac:dyDescent="0.25">
      <c r="A39" s="16" t="s">
        <v>52</v>
      </c>
      <c r="B39" s="20" t="str">
        <f ca="1">IF(ISNA(VLOOKUP($B39,[1]KZT!#REF!,2,FALSE)),"",VLOOKUP($B39,[1]KZT!#REF!,2,FALSE))</f>
        <v>RESI9 АВТОМАТИЧЕСКИЙ ВЫКЛЮЧАТЕЛЬ (АВ) С 16А 2P 6000A</v>
      </c>
      <c r="C39" s="21">
        <v>5001</v>
      </c>
      <c r="D39" s="12" t="s">
        <v>5</v>
      </c>
      <c r="E39" s="19">
        <v>4818.963600000001</v>
      </c>
      <c r="F39" s="12" t="s">
        <v>5</v>
      </c>
      <c r="G39" s="19">
        <v>4380.8760000000002</v>
      </c>
      <c r="H39" s="19" t="s">
        <v>5</v>
      </c>
    </row>
    <row r="40" spans="1:8" x14ac:dyDescent="0.25">
      <c r="A40" s="16" t="s">
        <v>53</v>
      </c>
      <c r="B40" s="20" t="str">
        <f ca="1">IF(ISNA(VLOOKUP($B40,[1]KZT!#REF!,2,FALSE)),"",VLOOKUP($B40,[1]KZT!#REF!,2,FALSE))</f>
        <v>RESI9 АВТОМАТИЧЕСКИЙ ВЫКЛЮЧАТЕЛЬ (АВ) С 20А 2P 6000A</v>
      </c>
      <c r="C40" s="21">
        <v>5093</v>
      </c>
      <c r="D40" s="12" t="s">
        <v>5</v>
      </c>
      <c r="E40" s="19">
        <v>4907.6148000000003</v>
      </c>
      <c r="F40" s="12" t="s">
        <v>5</v>
      </c>
      <c r="G40" s="19">
        <v>4461.4679999999998</v>
      </c>
      <c r="H40" s="19" t="s">
        <v>5</v>
      </c>
    </row>
    <row r="41" spans="1:8" x14ac:dyDescent="0.25">
      <c r="A41" s="16" t="s">
        <v>54</v>
      </c>
      <c r="B41" s="20" t="str">
        <f ca="1">IF(ISNA(VLOOKUP($B41,[1]KZT!#REF!,2,FALSE)),"",VLOOKUP($B41,[1]KZT!#REF!,2,FALSE))</f>
        <v>RESI9 АВТОМАТИЧЕСКИЙ ВЫКЛЮЧАТЕЛЬ (АВ) С 25А 2P 6000A</v>
      </c>
      <c r="C41" s="21">
        <v>5093</v>
      </c>
      <c r="D41" s="12" t="s">
        <v>5</v>
      </c>
      <c r="E41" s="19">
        <v>4907.6148000000003</v>
      </c>
      <c r="F41" s="12" t="s">
        <v>5</v>
      </c>
      <c r="G41" s="19">
        <v>4461.4679999999998</v>
      </c>
      <c r="H41" s="19" t="s">
        <v>5</v>
      </c>
    </row>
    <row r="42" spans="1:8" x14ac:dyDescent="0.25">
      <c r="A42" s="16" t="s">
        <v>55</v>
      </c>
      <c r="B42" s="20" t="str">
        <f ca="1">IF(ISNA(VLOOKUP($B42,[1]KZT!#REF!,2,FALSE)),"",VLOOKUP($B42,[1]KZT!#REF!,2,FALSE))</f>
        <v>RESI9 АВТОМАТИЧЕСКИЙ ВЫКЛЮЧАТЕЛЬ (АВ) С 32А 2P 6000A</v>
      </c>
      <c r="C42" s="21">
        <v>7038</v>
      </c>
      <c r="D42" s="12" t="s">
        <v>5</v>
      </c>
      <c r="E42" s="19">
        <v>6781.8168000000005</v>
      </c>
      <c r="F42" s="12" t="s">
        <v>5</v>
      </c>
      <c r="G42" s="19">
        <v>6165.2879999999996</v>
      </c>
      <c r="H42" s="19" t="s">
        <v>5</v>
      </c>
    </row>
    <row r="43" spans="1:8" x14ac:dyDescent="0.25">
      <c r="A43" s="16" t="s">
        <v>56</v>
      </c>
      <c r="B43" s="20" t="str">
        <f ca="1">IF(ISNA(VLOOKUP($B43,[1]KZT!#REF!,2,FALSE)),"",VLOOKUP($B43,[1]KZT!#REF!,2,FALSE))</f>
        <v>RESI9 АВТОМАТИЧЕСКИЙ ВЫКЛЮЧАТЕЛЬ (АВ) С 40А 2P 6000A</v>
      </c>
      <c r="C43" s="21">
        <v>7038</v>
      </c>
      <c r="D43" s="12" t="s">
        <v>5</v>
      </c>
      <c r="E43" s="19">
        <v>6781.8168000000005</v>
      </c>
      <c r="F43" s="12" t="s">
        <v>5</v>
      </c>
      <c r="G43" s="19">
        <v>6165.2879999999996</v>
      </c>
      <c r="H43" s="19" t="s">
        <v>5</v>
      </c>
    </row>
    <row r="44" spans="1:8" x14ac:dyDescent="0.25">
      <c r="A44" s="16" t="s">
        <v>57</v>
      </c>
      <c r="B44" s="20" t="str">
        <f ca="1">IF(ISNA(VLOOKUP($B44,[1]KZT!#REF!,2,FALSE)),"",VLOOKUP($B44,[1]KZT!#REF!,2,FALSE))</f>
        <v>RESI9 АВТОМАТИЧЕСКИЙ ВЫКЛЮЧАТЕЛЬ (АВ) С 50А 2P 6000A</v>
      </c>
      <c r="C44" s="21">
        <v>9724</v>
      </c>
      <c r="D44" s="12" t="s">
        <v>5</v>
      </c>
      <c r="E44" s="19">
        <v>9370.0463999999993</v>
      </c>
      <c r="F44" s="12" t="s">
        <v>5</v>
      </c>
      <c r="G44" s="19">
        <v>8518.2239999999983</v>
      </c>
      <c r="H44" s="19" t="s">
        <v>5</v>
      </c>
    </row>
    <row r="45" spans="1:8" x14ac:dyDescent="0.25">
      <c r="A45" s="16" t="s">
        <v>58</v>
      </c>
      <c r="B45" s="20" t="str">
        <f ca="1">IF(ISNA(VLOOKUP($B45,[1]KZT!#REF!,2,FALSE)),"",VLOOKUP($B45,[1]KZT!#REF!,2,FALSE))</f>
        <v>RESI9 АВТОМАТИЧЕСКИЙ ВЫКЛЮЧАТЕЛЬ (АВ) С 63А 2P 6000A</v>
      </c>
      <c r="C45" s="21">
        <v>10464</v>
      </c>
      <c r="D45" s="12" t="s">
        <v>5</v>
      </c>
      <c r="E45" s="19">
        <v>10083.110400000001</v>
      </c>
      <c r="F45" s="12" t="s">
        <v>5</v>
      </c>
      <c r="G45" s="19">
        <v>9166.4639999999999</v>
      </c>
      <c r="H45" s="19" t="s">
        <v>5</v>
      </c>
    </row>
    <row r="46" spans="1:8" ht="15.6" x14ac:dyDescent="0.25">
      <c r="A46" s="6"/>
      <c r="B46" s="7" t="s">
        <v>59</v>
      </c>
      <c r="C46" s="8"/>
      <c r="D46" s="8"/>
      <c r="E46" s="8"/>
      <c r="F46" s="8"/>
      <c r="G46" s="8"/>
      <c r="H46" s="8"/>
    </row>
    <row r="47" spans="1:8" x14ac:dyDescent="0.25">
      <c r="A47" s="16" t="s">
        <v>60</v>
      </c>
      <c r="B47" s="20" t="str">
        <f ca="1">IF(ISNA(VLOOKUP($B47,[1]KZT!#REF!,2,FALSE)),"",VLOOKUP($B47,[1]KZT!#REF!,2,FALSE))</f>
        <v>RESI9 АВТОМАТИЧЕСКИЙ ВЫКЛЮЧАТЕЛЬ (АВ) С 6А 3P 6000A</v>
      </c>
      <c r="C47" s="22">
        <f ca="1">IF($B47&lt;&gt;"",IF(ISNA(VLOOKUP($B47,[2]KZT!#REF!,4,FALSE)),"НЕТ В ПРАЙСЕ!!!",VLOOKUP($B47,[2]KZT!#REF!,4,FALSE)),"")</f>
        <v>8243</v>
      </c>
      <c r="D47" s="12" t="s">
        <v>5</v>
      </c>
      <c r="E47" s="19">
        <v>2766.4955999999997</v>
      </c>
      <c r="F47" s="12" t="s">
        <v>5</v>
      </c>
      <c r="G47" s="19">
        <v>2514.9959999999996</v>
      </c>
      <c r="H47" s="19" t="s">
        <v>5</v>
      </c>
    </row>
    <row r="48" spans="1:8" x14ac:dyDescent="0.25">
      <c r="A48" s="16" t="s">
        <v>61</v>
      </c>
      <c r="B48" s="20" t="str">
        <f ca="1">IF(ISNA(VLOOKUP($B48,[1]KZT!#REF!,2,FALSE)),"",VLOOKUP($B48,[1]KZT!#REF!,2,FALSE))</f>
        <v>RESI9 АВТОМАТИЧЕСКИЙ ВЫКЛЮЧАТЕЛЬ (АВ) С 10А 3P 6000A</v>
      </c>
      <c r="C48" s="22">
        <f ca="1">IF($B48&lt;&gt;"",IF(ISNA(VLOOKUP($B48,[2]KZT!#REF!,4,FALSE)),"НЕТ В ПРАЙСЕ!!!",VLOOKUP($B48,[2]KZT!#REF!,4,FALSE)),"")</f>
        <v>7596</v>
      </c>
      <c r="D48" s="12" t="s">
        <v>5</v>
      </c>
      <c r="E48" s="19">
        <v>2766.4955999999997</v>
      </c>
      <c r="F48" s="12" t="s">
        <v>5</v>
      </c>
      <c r="G48" s="19">
        <v>2514.9959999999996</v>
      </c>
      <c r="H48" s="19" t="s">
        <v>5</v>
      </c>
    </row>
    <row r="49" spans="1:8" x14ac:dyDescent="0.25">
      <c r="A49" s="16" t="s">
        <v>62</v>
      </c>
      <c r="B49" s="20" t="str">
        <f ca="1">IF(ISNA(VLOOKUP($B49,[1]KZT!#REF!,2,FALSE)),"",VLOOKUP($B49,[1]KZT!#REF!,2,FALSE))</f>
        <v>RESI9 АВТОМАТИЧЕСКИЙ ВЫКЛЮЧАТЕЛЬ (АВ) С 16А 3P 6000A</v>
      </c>
      <c r="C49" s="22">
        <f ca="1">IF($B49&lt;&gt;"",IF(ISNA(VLOOKUP($B49,[2]KZT!#REF!,4,FALSE)),"НЕТ В ПРАЙСЕ!!!",VLOOKUP($B49,[2]KZT!#REF!,4,FALSE)),"")</f>
        <v>7596</v>
      </c>
      <c r="D49" s="12" t="s">
        <v>5</v>
      </c>
      <c r="E49" s="19">
        <v>2766.4955999999997</v>
      </c>
      <c r="F49" s="12" t="s">
        <v>5</v>
      </c>
      <c r="G49" s="19">
        <v>2514.9959999999996</v>
      </c>
      <c r="H49" s="19" t="s">
        <v>5</v>
      </c>
    </row>
    <row r="50" spans="1:8" x14ac:dyDescent="0.25">
      <c r="A50" s="16" t="s">
        <v>63</v>
      </c>
      <c r="B50" s="20" t="str">
        <f ca="1">IF(ISNA(VLOOKUP($B50,[1]KZT!#REF!,2,FALSE)),"",VLOOKUP($B50,[1]KZT!#REF!,2,FALSE))</f>
        <v>RESI9 АВТОМАТИЧЕСКИЙ ВЫКЛЮЧАТЕЛЬ (АВ) С 20А 3P 6000A</v>
      </c>
      <c r="C50" s="22">
        <f ca="1">IF($B50&lt;&gt;"",IF(ISNA(VLOOKUP($B50,[2]KZT!#REF!,4,FALSE)),"НЕТ В ПРАЙСЕ!!!",VLOOKUP($B50,[2]KZT!#REF!,4,FALSE)),"")</f>
        <v>7871</v>
      </c>
      <c r="D50" s="12" t="s">
        <v>5</v>
      </c>
      <c r="E50" s="19">
        <v>2766.4955999999997</v>
      </c>
      <c r="F50" s="12" t="s">
        <v>5</v>
      </c>
      <c r="G50" s="19">
        <v>2514.9959999999996</v>
      </c>
      <c r="H50" s="19" t="s">
        <v>5</v>
      </c>
    </row>
    <row r="51" spans="1:8" x14ac:dyDescent="0.25">
      <c r="A51" s="16" t="s">
        <v>64</v>
      </c>
      <c r="B51" s="20" t="str">
        <f ca="1">IF(ISNA(VLOOKUP($B51,[1]KZT!#REF!,2,FALSE)),"",VLOOKUP($B51,[1]KZT!#REF!,2,FALSE))</f>
        <v>RESI9 АВТОМАТИЧЕСКИЙ ВЫКЛЮЧАТЕЛЬ (АВ) С 25А 3P 6000A</v>
      </c>
      <c r="C51" s="22">
        <f ca="1">IF($B51&lt;&gt;"",IF(ISNA(VLOOKUP($B51,[2]KZT!#REF!,4,FALSE)),"НЕТ В ПРАЙСЕ!!!",VLOOKUP($B51,[2]KZT!#REF!,4,FALSE)),"")</f>
        <v>7871</v>
      </c>
      <c r="D51" s="12" t="s">
        <v>5</v>
      </c>
      <c r="E51" s="19">
        <v>2766.4955999999997</v>
      </c>
      <c r="F51" s="12" t="s">
        <v>5</v>
      </c>
      <c r="G51" s="19">
        <v>2514.9959999999996</v>
      </c>
      <c r="H51" s="19" t="s">
        <v>5</v>
      </c>
    </row>
    <row r="52" spans="1:8" x14ac:dyDescent="0.25">
      <c r="A52" s="16" t="s">
        <v>65</v>
      </c>
      <c r="B52" s="20" t="str">
        <f ca="1">IF(ISNA(VLOOKUP($B52,[1]KZT!#REF!,2,FALSE)),"",VLOOKUP($B52,[1]KZT!#REF!,2,FALSE))</f>
        <v>RESI9 АВТОМАТИЧЕСКИЙ ВЫКЛЮЧАТЕЛЬ (АВ) С 32А 3P 6000A</v>
      </c>
      <c r="C52" s="22">
        <f ca="1">IF($B52&lt;&gt;"",IF(ISNA(VLOOKUP($B52,[2]KZT!#REF!,4,FALSE)),"НЕТ В ПРАЙСЕ!!!",VLOOKUP($B52,[2]KZT!#REF!,4,FALSE)),"")</f>
        <v>9539</v>
      </c>
      <c r="D52" s="12" t="s">
        <v>5</v>
      </c>
      <c r="E52" s="19">
        <v>2766.4955999999997</v>
      </c>
      <c r="F52" s="12" t="s">
        <v>5</v>
      </c>
      <c r="G52" s="19">
        <v>2514.9959999999996</v>
      </c>
      <c r="H52" s="19" t="s">
        <v>5</v>
      </c>
    </row>
    <row r="53" spans="1:8" x14ac:dyDescent="0.25">
      <c r="A53" s="16" t="s">
        <v>66</v>
      </c>
      <c r="B53" s="20" t="str">
        <f ca="1">IF(ISNA(VLOOKUP($B53,[1]KZT!#REF!,2,FALSE)),"",VLOOKUP($B53,[1]KZT!#REF!,2,FALSE))</f>
        <v>RESI9 АВТОМАТИЧЕСКИЙ ВЫКЛЮЧАТЕЛЬ (АВ) С 40А 3P 6000A</v>
      </c>
      <c r="C53" s="22">
        <f ca="1">IF($B53&lt;&gt;"",IF(ISNA(VLOOKUP($B53,[2]KZT!#REF!,4,FALSE)),"НЕТ В ПРАЙСЕ!!!",VLOOKUP($B53,[2]KZT!#REF!,4,FALSE)),"")</f>
        <v>9539</v>
      </c>
      <c r="D53" s="12" t="s">
        <v>5</v>
      </c>
      <c r="E53" s="19">
        <v>2766.4955999999997</v>
      </c>
      <c r="F53" s="12" t="s">
        <v>5</v>
      </c>
      <c r="G53" s="19">
        <v>2514.9959999999996</v>
      </c>
      <c r="H53" s="19" t="s">
        <v>5</v>
      </c>
    </row>
    <row r="54" spans="1:8" x14ac:dyDescent="0.25">
      <c r="A54" s="16" t="s">
        <v>67</v>
      </c>
      <c r="B54" s="20" t="str">
        <f ca="1">IF(ISNA(VLOOKUP($B54,[1]KZT!#REF!,2,FALSE)),"",VLOOKUP($B54,[1]KZT!#REF!,2,FALSE))</f>
        <v>RESI9 АВТОМАТИЧЕСКИЙ ВЫКЛЮЧАТЕЛЬ (АВ) С 50А 3P 6000A</v>
      </c>
      <c r="C54" s="22">
        <f ca="1">IF($B54&lt;&gt;"",IF(ISNA(VLOOKUP($B54,[2]KZT!#REF!,4,FALSE)),"НЕТ В ПРАЙСЕ!!!",VLOOKUP($B54,[2]KZT!#REF!,4,FALSE)),"")</f>
        <v>13891</v>
      </c>
      <c r="D54" s="12" t="s">
        <v>5</v>
      </c>
      <c r="E54" s="19">
        <v>2766.4955999999997</v>
      </c>
      <c r="F54" s="12" t="s">
        <v>5</v>
      </c>
      <c r="G54" s="19">
        <v>2514.9959999999996</v>
      </c>
      <c r="H54" s="19" t="s">
        <v>5</v>
      </c>
    </row>
    <row r="55" spans="1:8" x14ac:dyDescent="0.25">
      <c r="A55" s="16" t="s">
        <v>68</v>
      </c>
      <c r="B55" s="20" t="str">
        <f ca="1">IF(ISNA(VLOOKUP($B55,[1]KZT!#REF!,2,FALSE)),"",VLOOKUP($B55,[1]KZT!#REF!,2,FALSE))</f>
        <v>RESI9 АВТОМАТИЧЕСКИЙ ВЫКЛЮЧАТЕЛЬ (АВ) С 63А 3P 6000A</v>
      </c>
      <c r="C55" s="22">
        <f ca="1">IF($B55&lt;&gt;"",IF(ISNA(VLOOKUP($B55,[2]KZT!#REF!,4,FALSE)),"НЕТ В ПРАЙСЕ!!!",VLOOKUP($B55,[2]KZT!#REF!,4,FALSE)),"")</f>
        <v>14631</v>
      </c>
      <c r="D55" s="12" t="s">
        <v>5</v>
      </c>
      <c r="E55" s="19">
        <v>2766.4955999999997</v>
      </c>
      <c r="F55" s="12" t="s">
        <v>5</v>
      </c>
      <c r="G55" s="19">
        <v>2514.9959999999996</v>
      </c>
      <c r="H55" s="19" t="s">
        <v>5</v>
      </c>
    </row>
    <row r="56" spans="1:8" ht="15.6" x14ac:dyDescent="0.25">
      <c r="A56" s="6"/>
      <c r="B56" s="7" t="s">
        <v>69</v>
      </c>
      <c r="C56" s="8"/>
      <c r="D56" s="8"/>
      <c r="E56" s="8"/>
      <c r="F56" s="8"/>
      <c r="G56" s="8"/>
      <c r="H56" s="8"/>
    </row>
    <row r="57" spans="1:8" x14ac:dyDescent="0.25">
      <c r="A57" s="16" t="s">
        <v>70</v>
      </c>
      <c r="B57" s="20" t="str">
        <f ca="1">IF(ISNA(VLOOKUP($B57,[1]KZT!#REF!,2,FALSE)),"",VLOOKUP($B57,[1]KZT!#REF!,2,FALSE))</f>
        <v>RESI9 АВТОМАТИЧЕСКИЙ ВЫКЛЮЧАТЕЛЬ (АВ) С 6А 4P 6000A</v>
      </c>
      <c r="C57" s="21">
        <v>12317</v>
      </c>
      <c r="D57" s="12" t="s">
        <v>5</v>
      </c>
      <c r="E57" s="19">
        <v>11868.6612</v>
      </c>
      <c r="F57" s="12" t="s">
        <v>5</v>
      </c>
      <c r="G57" s="19">
        <v>10789.691999999999</v>
      </c>
      <c r="H57" s="19" t="s">
        <v>5</v>
      </c>
    </row>
    <row r="58" spans="1:8" x14ac:dyDescent="0.25">
      <c r="A58" s="16" t="s">
        <v>71</v>
      </c>
      <c r="B58" s="20" t="str">
        <f ca="1">IF(ISNA(VLOOKUP($B58,[1]KZT!#REF!,2,FALSE)),"",VLOOKUP($B58,[1]KZT!#REF!,2,FALSE))</f>
        <v>RESI9 АВТОМАТИЧЕСКИЙ ВЫКЛЮЧАТЕЛЬ (АВ) С 10А 4P 6000A</v>
      </c>
      <c r="C58" s="21">
        <v>11114</v>
      </c>
      <c r="D58" s="12" t="s">
        <v>5</v>
      </c>
      <c r="E58" s="19">
        <v>10709.4504</v>
      </c>
      <c r="F58" s="12" t="s">
        <v>5</v>
      </c>
      <c r="G58" s="19">
        <v>9735.8639999999996</v>
      </c>
      <c r="H58" s="19" t="s">
        <v>5</v>
      </c>
    </row>
    <row r="59" spans="1:8" x14ac:dyDescent="0.25">
      <c r="A59" s="16" t="s">
        <v>72</v>
      </c>
      <c r="B59" s="20" t="str">
        <f ca="1">IF(ISNA(VLOOKUP($B59,[1]KZT!#REF!,2,FALSE)),"",VLOOKUP($B59,[1]KZT!#REF!,2,FALSE))</f>
        <v>RESI9 АВТОМАТИЧЕСКИЙ ВЫКЛЮЧАТЕЛЬ (АВ) С 16А 4P 6000A</v>
      </c>
      <c r="C59" s="21">
        <v>11114</v>
      </c>
      <c r="D59" s="12" t="s">
        <v>5</v>
      </c>
      <c r="E59" s="19">
        <v>10709.4504</v>
      </c>
      <c r="F59" s="12" t="s">
        <v>5</v>
      </c>
      <c r="G59" s="19">
        <v>9735.8639999999996</v>
      </c>
      <c r="H59" s="19" t="s">
        <v>5</v>
      </c>
    </row>
    <row r="60" spans="1:8" x14ac:dyDescent="0.25">
      <c r="A60" s="16" t="s">
        <v>73</v>
      </c>
      <c r="B60" s="20" t="str">
        <f ca="1">IF(ISNA(VLOOKUP($B60,[1]KZT!#REF!,2,FALSE)),"",VLOOKUP($B60,[1]KZT!#REF!,2,FALSE))</f>
        <v>RESI9 АВТОМАТИЧЕСКИЙ ВЫКЛЮЧАТЕЛЬ (АВ) С 20А 4P 6000A</v>
      </c>
      <c r="C60" s="21">
        <v>11576</v>
      </c>
      <c r="D60" s="12" t="s">
        <v>5</v>
      </c>
      <c r="E60" s="19">
        <v>11154.633599999999</v>
      </c>
      <c r="F60" s="12" t="s">
        <v>5</v>
      </c>
      <c r="G60" s="19">
        <v>10140.575999999999</v>
      </c>
      <c r="H60" s="19" t="s">
        <v>5</v>
      </c>
    </row>
    <row r="61" spans="1:8" x14ac:dyDescent="0.25">
      <c r="A61" s="16" t="s">
        <v>74</v>
      </c>
      <c r="B61" s="20" t="str">
        <f ca="1">IF(ISNA(VLOOKUP($B61,[1]KZT!#REF!,2,FALSE)),"",VLOOKUP($B61,[1]KZT!#REF!,2,FALSE))</f>
        <v>RESI9 АВТОМАТИЧЕСКИЙ ВЫКЛЮЧАТЕЛЬ (АВ) С 25А 4P 6000A</v>
      </c>
      <c r="C61" s="21">
        <v>11576</v>
      </c>
      <c r="D61" s="12" t="s">
        <v>5</v>
      </c>
      <c r="E61" s="19">
        <v>11154.633599999999</v>
      </c>
      <c r="F61" s="12" t="s">
        <v>5</v>
      </c>
      <c r="G61" s="19">
        <v>10140.575999999999</v>
      </c>
      <c r="H61" s="19" t="s">
        <v>5</v>
      </c>
    </row>
    <row r="62" spans="1:8" x14ac:dyDescent="0.25">
      <c r="A62" s="16" t="s">
        <v>75</v>
      </c>
      <c r="B62" s="20" t="str">
        <f ca="1">IF(ISNA(VLOOKUP($B62,[1]KZT!#REF!,2,FALSE)),"",VLOOKUP($B62,[1]KZT!#REF!,2,FALSE))</f>
        <v>RESI9 АВТОМАТИЧЕСКИЙ ВЫКЛЮЧАТЕЛЬ (АВ) С 32А 4P 6000A</v>
      </c>
      <c r="C62" s="21">
        <v>15744</v>
      </c>
      <c r="D62" s="12" t="s">
        <v>5</v>
      </c>
      <c r="E62" s="19">
        <v>15170.9184</v>
      </c>
      <c r="F62" s="12" t="s">
        <v>5</v>
      </c>
      <c r="G62" s="19">
        <v>13791.743999999999</v>
      </c>
      <c r="H62" s="19" t="s">
        <v>5</v>
      </c>
    </row>
    <row r="63" spans="1:8" x14ac:dyDescent="0.25">
      <c r="A63" s="16" t="s">
        <v>76</v>
      </c>
      <c r="B63" s="20" t="str">
        <f ca="1">IF(ISNA(VLOOKUP($B63,[1]KZT!#REF!,2,FALSE)),"",VLOOKUP($B63,[1]KZT!#REF!,2,FALSE))</f>
        <v>RESI9 АВТОМАТИЧЕСКИЙ ВЫКЛЮЧАТЕЛЬ (АВ) С 40А 4P 6000A</v>
      </c>
      <c r="C63" s="21">
        <v>15744</v>
      </c>
      <c r="D63" s="12" t="s">
        <v>5</v>
      </c>
      <c r="E63" s="19">
        <v>15170.9184</v>
      </c>
      <c r="F63" s="12" t="s">
        <v>5</v>
      </c>
      <c r="G63" s="19">
        <v>13791.743999999999</v>
      </c>
      <c r="H63" s="19" t="s">
        <v>5</v>
      </c>
    </row>
    <row r="64" spans="1:8" x14ac:dyDescent="0.25">
      <c r="A64" s="16" t="s">
        <v>77</v>
      </c>
      <c r="B64" s="20" t="str">
        <f ca="1">IF(ISNA(VLOOKUP($B64,[1]KZT!#REF!,2,FALSE)),"",VLOOKUP($B64,[1]KZT!#REF!,2,FALSE))</f>
        <v>RESI9 АВТОМАТИЧЕСКИЙ ВЫКЛЮЧАТЕЛЬ (АВ) С 50А 4P 6000A</v>
      </c>
      <c r="C64" s="21">
        <v>21301</v>
      </c>
      <c r="D64" s="12" t="s">
        <v>5</v>
      </c>
      <c r="E64" s="19">
        <v>20525.643599999999</v>
      </c>
      <c r="F64" s="12" t="s">
        <v>5</v>
      </c>
      <c r="G64" s="19">
        <v>18659.675999999999</v>
      </c>
      <c r="H64" s="19" t="s">
        <v>5</v>
      </c>
    </row>
    <row r="65" spans="1:8" x14ac:dyDescent="0.25">
      <c r="A65" s="16" t="s">
        <v>78</v>
      </c>
      <c r="B65" s="20" t="str">
        <f ca="1">IF(ISNA(VLOOKUP($B65,[1]KZT!#REF!,2,FALSE)),"",VLOOKUP($B65,[1]KZT!#REF!,2,FALSE))</f>
        <v>RESI9 АВТОМАТИЧЕСКИЙ ВЫКЛЮЧАТЕЛЬ (АВ) С 63А 4P 6000A</v>
      </c>
      <c r="C65" s="21">
        <v>23154</v>
      </c>
      <c r="D65" s="12" t="s">
        <v>5</v>
      </c>
      <c r="E65" s="19">
        <v>22311.1944</v>
      </c>
      <c r="F65" s="12" t="s">
        <v>5</v>
      </c>
      <c r="G65" s="19">
        <v>20282.903999999999</v>
      </c>
      <c r="H65" s="19" t="s">
        <v>5</v>
      </c>
    </row>
    <row r="66" spans="1:8" ht="15.6" x14ac:dyDescent="0.25">
      <c r="A66" s="6"/>
      <c r="B66" s="7" t="s">
        <v>79</v>
      </c>
      <c r="C66" s="8"/>
      <c r="D66" s="8"/>
      <c r="E66" s="8"/>
      <c r="F66" s="8"/>
      <c r="G66" s="8"/>
      <c r="H66" s="8"/>
    </row>
    <row r="67" spans="1:8" x14ac:dyDescent="0.25">
      <c r="A67" s="16" t="s">
        <v>80</v>
      </c>
      <c r="B67" s="20" t="s">
        <v>81</v>
      </c>
      <c r="C67" s="21">
        <v>19448</v>
      </c>
      <c r="D67" s="12" t="s">
        <v>5</v>
      </c>
      <c r="E67" s="19">
        <v>18740.092799999999</v>
      </c>
      <c r="F67" s="12" t="s">
        <v>5</v>
      </c>
      <c r="G67" s="19">
        <v>17036.447999999997</v>
      </c>
      <c r="H67" s="19" t="s">
        <v>5</v>
      </c>
    </row>
    <row r="68" spans="1:8" x14ac:dyDescent="0.25">
      <c r="A68" s="16" t="s">
        <v>82</v>
      </c>
      <c r="B68" s="20" t="s">
        <v>83</v>
      </c>
      <c r="C68" s="21">
        <v>21301</v>
      </c>
      <c r="D68" s="12" t="s">
        <v>5</v>
      </c>
      <c r="E68" s="19">
        <v>20525.643599999999</v>
      </c>
      <c r="F68" s="12" t="s">
        <v>5</v>
      </c>
      <c r="G68" s="19">
        <v>18659.675999999999</v>
      </c>
      <c r="H68" s="19" t="s">
        <v>5</v>
      </c>
    </row>
    <row r="69" spans="1:8" x14ac:dyDescent="0.25">
      <c r="A69" s="16" t="s">
        <v>84</v>
      </c>
      <c r="B69" s="20" t="s">
        <v>85</v>
      </c>
      <c r="C69" s="21">
        <v>30562</v>
      </c>
      <c r="D69" s="12" t="s">
        <v>5</v>
      </c>
      <c r="E69" s="19">
        <v>29449.5432</v>
      </c>
      <c r="F69" s="12" t="s">
        <v>5</v>
      </c>
      <c r="G69" s="19">
        <v>26772.311999999998</v>
      </c>
      <c r="H69" s="19" t="s">
        <v>5</v>
      </c>
    </row>
    <row r="70" spans="1:8" x14ac:dyDescent="0.25">
      <c r="A70" s="16" t="s">
        <v>86</v>
      </c>
      <c r="B70" s="20" t="s">
        <v>87</v>
      </c>
      <c r="C70" s="21">
        <v>30562</v>
      </c>
      <c r="D70" s="12" t="s">
        <v>5</v>
      </c>
      <c r="E70" s="19">
        <v>29449.5432</v>
      </c>
      <c r="F70" s="12" t="s">
        <v>5</v>
      </c>
      <c r="G70" s="19">
        <v>26772.311999999998</v>
      </c>
      <c r="H70" s="19" t="s">
        <v>5</v>
      </c>
    </row>
    <row r="71" spans="1:8" x14ac:dyDescent="0.25">
      <c r="A71" s="16" t="s">
        <v>88</v>
      </c>
      <c r="B71" s="20" t="s">
        <v>89</v>
      </c>
      <c r="C71" s="21">
        <v>39821</v>
      </c>
      <c r="D71" s="12" t="s">
        <v>5</v>
      </c>
      <c r="E71" s="19">
        <v>38371.515599999999</v>
      </c>
      <c r="F71" s="12" t="s">
        <v>5</v>
      </c>
      <c r="G71" s="19">
        <v>34883.195999999996</v>
      </c>
      <c r="H71" s="19" t="s">
        <v>5</v>
      </c>
    </row>
    <row r="72" spans="1:8" ht="15.6" x14ac:dyDescent="0.25">
      <c r="A72" s="6"/>
      <c r="B72" s="7" t="s">
        <v>90</v>
      </c>
      <c r="C72" s="8"/>
      <c r="D72" s="8"/>
      <c r="E72" s="8"/>
      <c r="F72" s="8"/>
      <c r="G72" s="8"/>
      <c r="H72" s="8"/>
    </row>
    <row r="73" spans="1:8" x14ac:dyDescent="0.25">
      <c r="A73" s="16" t="s">
        <v>91</v>
      </c>
      <c r="B73" s="20" t="s">
        <v>92</v>
      </c>
      <c r="C73" s="21">
        <v>34728</v>
      </c>
      <c r="D73" s="12" t="s">
        <v>5</v>
      </c>
      <c r="E73" s="19">
        <v>33463.900799999996</v>
      </c>
      <c r="F73" s="12" t="s">
        <v>5</v>
      </c>
      <c r="G73" s="19">
        <v>30421.727999999996</v>
      </c>
      <c r="H73" s="19" t="s">
        <v>5</v>
      </c>
    </row>
    <row r="74" spans="1:8" x14ac:dyDescent="0.25">
      <c r="A74" s="16" t="s">
        <v>93</v>
      </c>
      <c r="B74" s="20" t="s">
        <v>94</v>
      </c>
      <c r="C74" s="21">
        <v>36581</v>
      </c>
      <c r="D74" s="12" t="s">
        <v>5</v>
      </c>
      <c r="E74" s="19">
        <v>35249.4516</v>
      </c>
      <c r="F74" s="12" t="s">
        <v>5</v>
      </c>
      <c r="G74" s="19">
        <v>32044.955999999998</v>
      </c>
      <c r="H74" s="19" t="s">
        <v>5</v>
      </c>
    </row>
    <row r="75" spans="1:8" x14ac:dyDescent="0.25">
      <c r="A75" s="16" t="s">
        <v>95</v>
      </c>
      <c r="B75" s="20" t="s">
        <v>96</v>
      </c>
      <c r="C75" s="21">
        <v>44451</v>
      </c>
      <c r="D75" s="12" t="s">
        <v>5</v>
      </c>
      <c r="E75" s="19">
        <v>42832.983600000007</v>
      </c>
      <c r="F75" s="12" t="s">
        <v>5</v>
      </c>
      <c r="G75" s="19">
        <v>38939.076000000001</v>
      </c>
      <c r="H75" s="19" t="s">
        <v>5</v>
      </c>
    </row>
    <row r="76" spans="1:8" x14ac:dyDescent="0.25">
      <c r="A76" s="16" t="s">
        <v>97</v>
      </c>
      <c r="B76" s="20" t="s">
        <v>98</v>
      </c>
      <c r="C76" s="21">
        <v>42599</v>
      </c>
      <c r="D76" s="12" t="s">
        <v>5</v>
      </c>
      <c r="E76" s="19">
        <v>41048.396400000005</v>
      </c>
      <c r="F76" s="12" t="s">
        <v>5</v>
      </c>
      <c r="G76" s="19">
        <v>37316.724000000002</v>
      </c>
      <c r="H76" s="19" t="s">
        <v>5</v>
      </c>
    </row>
    <row r="77" spans="1:8" x14ac:dyDescent="0.25">
      <c r="A77" s="16" t="s">
        <v>99</v>
      </c>
      <c r="B77" s="20" t="s">
        <v>100</v>
      </c>
      <c r="C77" s="21">
        <v>45377</v>
      </c>
      <c r="D77" s="12" t="s">
        <v>5</v>
      </c>
      <c r="E77" s="19">
        <v>43725.277200000004</v>
      </c>
      <c r="F77" s="12" t="s">
        <v>5</v>
      </c>
      <c r="G77" s="19">
        <v>39750.252</v>
      </c>
      <c r="H77" s="19" t="s">
        <v>5</v>
      </c>
    </row>
    <row r="78" spans="1:8" ht="15.6" x14ac:dyDescent="0.25">
      <c r="A78" s="6"/>
      <c r="B78" s="7" t="s">
        <v>101</v>
      </c>
      <c r="C78" s="8"/>
      <c r="D78" s="8"/>
      <c r="E78" s="8"/>
      <c r="F78" s="8"/>
      <c r="G78" s="8"/>
      <c r="H78" s="8"/>
    </row>
    <row r="79" spans="1:8" ht="26.4" x14ac:dyDescent="0.25">
      <c r="A79" s="16" t="s">
        <v>102</v>
      </c>
      <c r="B79" s="20" t="s">
        <v>103</v>
      </c>
      <c r="C79" s="21">
        <v>33341</v>
      </c>
      <c r="D79" s="12" t="s">
        <v>5</v>
      </c>
      <c r="E79" s="19">
        <v>32127.387600000002</v>
      </c>
      <c r="F79" s="12" t="s">
        <v>5</v>
      </c>
      <c r="G79" s="19">
        <v>29206.716</v>
      </c>
      <c r="H79" s="19" t="s">
        <v>5</v>
      </c>
    </row>
    <row r="80" spans="1:8" ht="26.4" x14ac:dyDescent="0.25">
      <c r="A80" s="16" t="s">
        <v>104</v>
      </c>
      <c r="B80" s="20" t="s">
        <v>105</v>
      </c>
      <c r="C80" s="21">
        <v>31488</v>
      </c>
      <c r="D80" s="12" t="s">
        <v>5</v>
      </c>
      <c r="E80" s="19">
        <v>30341.836800000001</v>
      </c>
      <c r="F80" s="12" t="s">
        <v>5</v>
      </c>
      <c r="G80" s="19">
        <v>27583.487999999998</v>
      </c>
      <c r="H80" s="19" t="s">
        <v>5</v>
      </c>
    </row>
    <row r="81" spans="1:8" ht="26.4" x14ac:dyDescent="0.25">
      <c r="A81" s="16" t="s">
        <v>106</v>
      </c>
      <c r="B81" s="20" t="s">
        <v>107</v>
      </c>
      <c r="C81" s="21">
        <v>30562</v>
      </c>
      <c r="D81" s="12" t="s">
        <v>5</v>
      </c>
      <c r="E81" s="19">
        <v>29449.5432</v>
      </c>
      <c r="F81" s="12" t="s">
        <v>5</v>
      </c>
      <c r="G81" s="19">
        <v>26772.311999999998</v>
      </c>
      <c r="H81" s="19" t="s">
        <v>5</v>
      </c>
    </row>
    <row r="82" spans="1:8" ht="26.4" x14ac:dyDescent="0.25">
      <c r="A82" s="16" t="s">
        <v>108</v>
      </c>
      <c r="B82" s="20" t="s">
        <v>109</v>
      </c>
      <c r="C82" s="21">
        <v>31488</v>
      </c>
      <c r="D82" s="12" t="s">
        <v>5</v>
      </c>
      <c r="E82" s="19">
        <v>30341.836800000001</v>
      </c>
      <c r="F82" s="12" t="s">
        <v>5</v>
      </c>
      <c r="G82" s="19">
        <v>27583.487999999998</v>
      </c>
      <c r="H82" s="19" t="s">
        <v>5</v>
      </c>
    </row>
    <row r="83" spans="1:8" ht="26.4" x14ac:dyDescent="0.25">
      <c r="A83" s="16" t="s">
        <v>110</v>
      </c>
      <c r="B83" s="20" t="s">
        <v>111</v>
      </c>
      <c r="C83" s="21">
        <v>30562</v>
      </c>
      <c r="D83" s="12" t="s">
        <v>5</v>
      </c>
      <c r="E83" s="19">
        <v>29449.5432</v>
      </c>
      <c r="F83" s="12" t="s">
        <v>5</v>
      </c>
      <c r="G83" s="19">
        <v>26772.311999999998</v>
      </c>
      <c r="H83" s="19" t="s">
        <v>5</v>
      </c>
    </row>
    <row r="84" spans="1:8" ht="26.4" x14ac:dyDescent="0.25">
      <c r="A84" s="16" t="s">
        <v>112</v>
      </c>
      <c r="B84" s="20" t="s">
        <v>113</v>
      </c>
      <c r="C84" s="21">
        <v>36116</v>
      </c>
      <c r="D84" s="12" t="s">
        <v>5</v>
      </c>
      <c r="E84" s="19">
        <v>34801.3776</v>
      </c>
      <c r="F84" s="12" t="s">
        <v>5</v>
      </c>
      <c r="G84" s="19">
        <v>31637.615999999998</v>
      </c>
      <c r="H84" s="19" t="s">
        <v>5</v>
      </c>
    </row>
    <row r="85" spans="1:8" ht="26.4" x14ac:dyDescent="0.25">
      <c r="A85" s="16" t="s">
        <v>114</v>
      </c>
      <c r="B85" s="20" t="s">
        <v>115</v>
      </c>
      <c r="C85" s="21">
        <v>41675</v>
      </c>
      <c r="D85" s="12" t="s">
        <v>5</v>
      </c>
      <c r="E85" s="19">
        <v>40158.03</v>
      </c>
      <c r="F85" s="12" t="s">
        <v>5</v>
      </c>
      <c r="G85" s="19">
        <v>36507.299999999996</v>
      </c>
      <c r="H85" s="19" t="s">
        <v>5</v>
      </c>
    </row>
    <row r="86" spans="1:8" ht="15.6" x14ac:dyDescent="0.25">
      <c r="A86" s="6"/>
      <c r="B86" s="7" t="s">
        <v>116</v>
      </c>
      <c r="C86" s="8"/>
      <c r="D86" s="8"/>
      <c r="E86" s="8"/>
      <c r="F86" s="8"/>
      <c r="G86" s="8"/>
      <c r="H86" s="8"/>
    </row>
    <row r="87" spans="1:8" ht="26.4" x14ac:dyDescent="0.25">
      <c r="A87" s="16" t="s">
        <v>117</v>
      </c>
      <c r="B87" s="20" t="s">
        <v>118</v>
      </c>
      <c r="C87" s="21">
        <v>29620</v>
      </c>
      <c r="D87" s="12" t="s">
        <v>5</v>
      </c>
      <c r="E87" s="19">
        <v>28541.832000000002</v>
      </c>
      <c r="F87" s="12" t="s">
        <v>5</v>
      </c>
      <c r="G87" s="19">
        <v>25947.119999999999</v>
      </c>
      <c r="H87" s="19" t="s">
        <v>5</v>
      </c>
    </row>
    <row r="88" spans="1:8" ht="26.4" x14ac:dyDescent="0.25">
      <c r="A88" s="16" t="s">
        <v>119</v>
      </c>
      <c r="B88" s="20" t="s">
        <v>120</v>
      </c>
      <c r="C88" s="21">
        <v>27783</v>
      </c>
      <c r="D88" s="12" t="s">
        <v>5</v>
      </c>
      <c r="E88" s="19">
        <v>26771.698800000002</v>
      </c>
      <c r="F88" s="12" t="s">
        <v>5</v>
      </c>
      <c r="G88" s="19">
        <v>24337.907999999999</v>
      </c>
      <c r="H88" s="19" t="s">
        <v>5</v>
      </c>
    </row>
    <row r="89" spans="1:8" ht="26.4" x14ac:dyDescent="0.25">
      <c r="A89" s="16" t="s">
        <v>121</v>
      </c>
      <c r="B89" s="20" t="s">
        <v>122</v>
      </c>
      <c r="C89" s="21">
        <v>26855</v>
      </c>
      <c r="D89" s="12" t="s">
        <v>5</v>
      </c>
      <c r="E89" s="19">
        <v>25877.477999999999</v>
      </c>
      <c r="F89" s="12" t="s">
        <v>5</v>
      </c>
      <c r="G89" s="19">
        <v>23524.979999999996</v>
      </c>
      <c r="H89" s="19" t="s">
        <v>5</v>
      </c>
    </row>
    <row r="90" spans="1:8" ht="26.4" x14ac:dyDescent="0.25">
      <c r="A90" s="16" t="s">
        <v>123</v>
      </c>
      <c r="B90" s="20" t="s">
        <v>124</v>
      </c>
      <c r="C90" s="21">
        <v>27783</v>
      </c>
      <c r="D90" s="12" t="s">
        <v>5</v>
      </c>
      <c r="E90" s="19">
        <v>26771.698800000002</v>
      </c>
      <c r="F90" s="12" t="s">
        <v>5</v>
      </c>
      <c r="G90" s="19">
        <v>24337.907999999999</v>
      </c>
      <c r="H90" s="19" t="s">
        <v>5</v>
      </c>
    </row>
    <row r="91" spans="1:8" ht="26.4" x14ac:dyDescent="0.25">
      <c r="A91" s="16" t="s">
        <v>125</v>
      </c>
      <c r="B91" s="20" t="s">
        <v>126</v>
      </c>
      <c r="C91" s="21">
        <v>26855</v>
      </c>
      <c r="D91" s="12" t="s">
        <v>5</v>
      </c>
      <c r="E91" s="19">
        <v>25877.477999999999</v>
      </c>
      <c r="F91" s="12" t="s">
        <v>5</v>
      </c>
      <c r="G91" s="19">
        <v>23524.979999999996</v>
      </c>
      <c r="H91" s="19" t="s">
        <v>5</v>
      </c>
    </row>
    <row r="92" spans="1:8" ht="26.4" x14ac:dyDescent="0.25">
      <c r="A92" s="16" t="s">
        <v>127</v>
      </c>
      <c r="B92" s="20" t="s">
        <v>128</v>
      </c>
      <c r="C92" s="21">
        <v>32411</v>
      </c>
      <c r="D92" s="12" t="s">
        <v>5</v>
      </c>
      <c r="E92" s="19">
        <v>31231.239599999997</v>
      </c>
      <c r="F92" s="12" t="s">
        <v>5</v>
      </c>
      <c r="G92" s="19">
        <v>28392.035999999996</v>
      </c>
      <c r="H92" s="19" t="s">
        <v>5</v>
      </c>
    </row>
    <row r="93" spans="1:8" ht="15.6" x14ac:dyDescent="0.25">
      <c r="A93" s="6"/>
      <c r="B93" s="7" t="s">
        <v>129</v>
      </c>
      <c r="C93" s="8"/>
      <c r="D93" s="8"/>
      <c r="E93" s="8"/>
      <c r="F93" s="8"/>
      <c r="G93" s="8"/>
      <c r="H93" s="8"/>
    </row>
    <row r="94" spans="1:8" x14ac:dyDescent="0.25">
      <c r="A94" s="16" t="s">
        <v>130</v>
      </c>
      <c r="B94" s="20" t="s">
        <v>131</v>
      </c>
      <c r="C94" s="21">
        <v>27783</v>
      </c>
      <c r="D94" s="12" t="s">
        <v>5</v>
      </c>
      <c r="E94" s="19">
        <v>26771.698800000002</v>
      </c>
      <c r="F94" s="12" t="s">
        <v>5</v>
      </c>
      <c r="G94" s="19">
        <v>24337.907999999999</v>
      </c>
      <c r="H94" s="19" t="s">
        <v>5</v>
      </c>
    </row>
    <row r="95" spans="1:8" x14ac:dyDescent="0.25">
      <c r="A95" s="16" t="s">
        <v>132</v>
      </c>
      <c r="B95" s="20" t="s">
        <v>133</v>
      </c>
      <c r="C95" s="21">
        <v>43525</v>
      </c>
      <c r="D95" s="12" t="s">
        <v>5</v>
      </c>
      <c r="E95" s="19">
        <v>41940.69</v>
      </c>
      <c r="F95" s="12" t="s">
        <v>5</v>
      </c>
      <c r="G95" s="19">
        <v>38127.9</v>
      </c>
      <c r="H95" s="19" t="s">
        <v>5</v>
      </c>
    </row>
    <row r="96" spans="1:8" x14ac:dyDescent="0.25">
      <c r="A96" s="16" t="s">
        <v>134</v>
      </c>
      <c r="B96" s="20" t="s">
        <v>135</v>
      </c>
      <c r="C96" s="21">
        <v>61183</v>
      </c>
      <c r="D96" s="12" t="s">
        <v>5</v>
      </c>
      <c r="E96" s="19">
        <v>58955.938800000004</v>
      </c>
      <c r="F96" s="12" t="s">
        <v>5</v>
      </c>
      <c r="G96" s="19">
        <v>53596.307999999997</v>
      </c>
      <c r="H96" s="19" t="s">
        <v>5</v>
      </c>
    </row>
  </sheetData>
  <mergeCells count="9">
    <mergeCell ref="A1:B1"/>
    <mergeCell ref="A9:H9"/>
    <mergeCell ref="C7:D7"/>
    <mergeCell ref="E7:F7"/>
    <mergeCell ref="G7:H7"/>
    <mergeCell ref="A8:B8"/>
    <mergeCell ref="C8:D8"/>
    <mergeCell ref="E8:F8"/>
    <mergeCell ref="G8:H8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Schneider Electric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Vyacheslav Boldyrev</cp:lastModifiedBy>
  <cp:lastPrinted>2022-06-21T11:01:11Z</cp:lastPrinted>
  <dcterms:created xsi:type="dcterms:W3CDTF">1996-10-14T23:33:28Z</dcterms:created>
  <dcterms:modified xsi:type="dcterms:W3CDTF">2025-03-07T04:54:17Z</dcterms:modified>
</cp:coreProperties>
</file>